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65371" windowWidth="6675" windowHeight="7890" activeTab="0"/>
  </bookViews>
  <sheets>
    <sheet name="Data" sheetId="1" r:id="rId1"/>
    <sheet name="Scenarios" sheetId="2" r:id="rId2"/>
    <sheet name="Ranked Losses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<sst xmlns="http://schemas.openxmlformats.org/spreadsheetml/2006/main" count="41" uniqueCount="29">
  <si>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DJIA</t>
  </si>
  <si>
    <t>Day</t>
  </si>
  <si>
    <t>Scenario</t>
  </si>
  <si>
    <t>FTSE 100</t>
  </si>
  <si>
    <t>CAC 40</t>
  </si>
  <si>
    <t>Nikkei 225</t>
  </si>
  <si>
    <t>Portfolio Value ('000s)</t>
  </si>
  <si>
    <t>Loss ('000s)</t>
  </si>
  <si>
    <t>Mean</t>
  </si>
  <si>
    <t>SD</t>
  </si>
  <si>
    <t>Skewness</t>
  </si>
  <si>
    <t>Kurtosis</t>
  </si>
  <si>
    <t xml:space="preserve">  </t>
  </si>
  <si>
    <t>frequ</t>
  </si>
  <si>
    <t xml:space="preserve">Portfolio </t>
  </si>
  <si>
    <t>Investments</t>
  </si>
  <si>
    <t>CAC40</t>
  </si>
  <si>
    <t>f(x)</t>
  </si>
  <si>
    <t>Std Error</t>
  </si>
  <si>
    <t>x</t>
  </si>
  <si>
    <t>Exch Rate</t>
  </si>
  <si>
    <t>Adjusted</t>
  </si>
  <si>
    <t>FTSE-100</t>
  </si>
  <si>
    <t>USD/GBP</t>
  </si>
  <si>
    <t>FTSE-500</t>
  </si>
  <si>
    <t>CAC-40</t>
  </si>
  <si>
    <t>EUR/USD</t>
  </si>
  <si>
    <t>Nikkei</t>
  </si>
  <si>
    <t>YEN/USD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</si>
</sst>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[$-409]h:mm:ss\ AM/PM"/>
    <numFmt numFmtId="167" formatCode="0.00000000000000"/>
    <numFmt numFmtId="168" formatCode="0.000000000000000"/>
    <numFmt numFmtId="169" formatCode="0.00;[Red]0.00"/>
    <numFmt numFmtId="170" formatCode="0.000000"/>
    <numFmt numFmtId="171" formatCode="0.00000"/>
    <numFmt numFmtId="172" formatCode="0.000000%"/>
    <numFmt numFmtId="173" formatCode="0.000000000"/>
    <numFmt numFmtId="174" formatCode="0.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37" fillId="0" borderId="0" xfId="0" applyFont="1" applyAlignment="1">
      <alignment horizontal="right" inden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>
      <alignment horizontal="right"/>
    </xf>
    <xf numFmtId="0" fontId="0" fillId="0" borderId="0" xfId="55" applyAlignment="1">
      <alignment horizontal="right" wrapText="1"/>
      <protection/>
    </xf>
    <xf numFmtId="0" fontId="0" fillId="0" borderId="0" xfId="0" applyFont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6825"/>
          <c:y val="0.112"/>
          <c:w val="0.8252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Scenarios!$P$8</c:f>
              <c:strCache>
                <c:ptCount val="1"/>
                <c:pt idx="0">
                  <c:v>frequ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Scenarios!$O$9:$O$20</c:f>
              <c:numCache/>
            </c:numRef>
          </c:cat>
          <c:val>
            <c:numRef>
              <c:f>Scenarios!$P$9:$P$20</c:f>
              <c:numCache/>
            </c:numRef>
          </c:val>
        </c:ser>
        <c:axId val="8605198"/>
        <c:axId val="10337919"/>
      </c:barChart>
      <c:catAx>
        <c:axId val="860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37919"/>
        <c:crosses val="autoZero"/>
        <c:auto val="1"/>
        <c:lblOffset val="100"/>
        <c:tickLblSkip val="1"/>
        <c:noMultiLvlLbl val="0"/>
      </c:catAx>
      <c:valAx>
        <c:axId val="103379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05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75"/>
          <c:y val="0.521"/>
          <c:w val="0.098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476250</xdr:colOff>
      <xdr:row>2</xdr:row>
      <xdr:rowOff>161925</xdr:rowOff>
    </xdr:from>
    <xdr:to>
      <xdr:col>20</xdr:col>
      <xdr:colOff>514350</xdr:colOff>
      <xdr:row>7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296525" y="542925"/>
          <a:ext cx="24765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worksheet contains data for the VaR historical simulation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example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20</xdr:row>
      <xdr:rowOff>66675</xdr:rowOff>
    </xdr:from>
    <xdr:to>
      <xdr:col>17</xdr:col>
      <xdr:colOff>495300</xdr:colOff>
      <xdr:row>41</xdr:row>
      <xdr:rowOff>28575</xdr:rowOff>
    </xdr:to>
    <xdr:graphicFrame>
      <xdr:nvGraphicFramePr>
        <xdr:cNvPr id="1" name="Chart 3"/>
        <xdr:cNvGraphicFramePr/>
      </xdr:nvGraphicFramePr>
      <xdr:xfrm>
        <a:off x="7334250" y="3876675"/>
        <a:ext cx="47529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428625</xdr:colOff>
      <xdr:row>2</xdr:row>
      <xdr:rowOff>104775</xdr:rowOff>
    </xdr:from>
    <xdr:to>
      <xdr:col>16</xdr:col>
      <xdr:colOff>495300</xdr:colOff>
      <xdr:row>5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72375" y="485775"/>
          <a:ext cx="39052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worksheet calculates the value of the portfolio in L2:O2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 Sept 26, 2008 for the 500 scenarios. The I column shows the loss between Sept 25, 2008 and Sept 26, 2008.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</xdr:row>
      <xdr:rowOff>180975</xdr:rowOff>
    </xdr:from>
    <xdr:to>
      <xdr:col>6</xdr:col>
      <xdr:colOff>133350</xdr:colOff>
      <xdr:row>7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38275" y="752475"/>
          <a:ext cx="23812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this worksheet the losses have been  ranked from the worst to the best.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one day 99%  VaR is in cell B6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5"/>
  <sheetViews>
    <sheetView tabSelected="1" workbookViewId="0" topLeftCell="A463">
      <selection activeCell="P4" sqref="P4:P504"/>
    </sheetView>
  </sheetViews>
  <sheetFormatPr defaultColWidth="9.140625" defaultRowHeight="15"/>
  <cols>
    <col min="1" max="1" width="9.140625" style="1" customWidth="1"/>
    <col min="2" max="2" width="10.140625" style="11" customWidth="1"/>
    <col min="3" max="16" width="9.140625" style="11" customWidth="1"/>
  </cols>
  <sheetData>
    <row r="1" spans="2:16" s="1" customFormat="1" ht="15">
      <c r="B1" s="7"/>
      <c r="C1" s="8"/>
      <c r="D1" s="9"/>
      <c r="E1" s="9"/>
      <c r="F1" s="9"/>
      <c r="G1" s="9" t="s">
        <v>20</v>
      </c>
      <c r="H1" s="9" t="s">
        <v>21</v>
      </c>
      <c r="I1" s="9"/>
      <c r="J1" s="9"/>
      <c r="K1" s="9" t="s">
        <v>20</v>
      </c>
      <c r="L1" s="9" t="s">
        <v>21</v>
      </c>
      <c r="M1" s="9"/>
      <c r="N1" s="9"/>
      <c r="O1" s="9" t="s">
        <v>20</v>
      </c>
      <c r="P1" s="9" t="s">
        <v>21</v>
      </c>
    </row>
    <row r="2" spans="2:16" ht="15">
      <c r="B2" s="7"/>
      <c r="C2" s="8"/>
      <c r="D2" s="9" t="s">
        <v>0</v>
      </c>
      <c r="E2" s="9"/>
      <c r="F2" s="9" t="s">
        <v>22</v>
      </c>
      <c r="G2" s="9" t="s">
        <v>23</v>
      </c>
      <c r="H2" s="9" t="s">
        <v>24</v>
      </c>
      <c r="I2" s="9"/>
      <c r="J2" s="9" t="s">
        <v>25</v>
      </c>
      <c r="K2" s="9" t="s">
        <v>26</v>
      </c>
      <c r="L2" s="9" t="s">
        <v>25</v>
      </c>
      <c r="M2" s="9"/>
      <c r="N2" s="9" t="s">
        <v>27</v>
      </c>
      <c r="O2" s="9" t="s">
        <v>28</v>
      </c>
      <c r="P2" s="9" t="s">
        <v>27</v>
      </c>
    </row>
    <row r="3" spans="1:14" ht="15">
      <c r="A3" s="1" t="s">
        <v>1</v>
      </c>
      <c r="B3" s="10"/>
      <c r="D3" s="12"/>
      <c r="F3" s="12"/>
      <c r="J3" s="12"/>
      <c r="N3" s="12"/>
    </row>
    <row r="4" spans="1:16" ht="15">
      <c r="A4" s="1">
        <v>0</v>
      </c>
      <c r="B4" s="13">
        <v>38936</v>
      </c>
      <c r="D4" s="12">
        <v>11219.38</v>
      </c>
      <c r="F4" s="12">
        <v>5828.8</v>
      </c>
      <c r="G4" s="14">
        <v>1.9098</v>
      </c>
      <c r="H4" s="11">
        <f>F4*G4/$G$504</f>
        <v>6026.332957990472</v>
      </c>
      <c r="J4" s="12">
        <v>4956.34</v>
      </c>
      <c r="K4" s="15">
        <v>0.7776</v>
      </c>
      <c r="L4" s="11">
        <f>J4*$K$504/K4</f>
        <v>4345.0835622427985</v>
      </c>
      <c r="N4" s="12">
        <v>15154.06</v>
      </c>
      <c r="O4" s="15">
        <v>115</v>
      </c>
      <c r="P4" s="11">
        <f>N4*$O$504/O4</f>
        <v>14023.435349565218</v>
      </c>
    </row>
    <row r="5" spans="1:16" ht="15">
      <c r="A5" s="1">
        <v>1</v>
      </c>
      <c r="B5" s="13">
        <v>38937</v>
      </c>
      <c r="D5" s="12">
        <v>11173.59</v>
      </c>
      <c r="F5" s="12">
        <v>5818.1</v>
      </c>
      <c r="G5" s="14">
        <v>1.9072</v>
      </c>
      <c r="H5" s="11">
        <f aca="true" t="shared" si="0" ref="H5:H68">F5*G5/$G$504</f>
        <v>6007.081160675617</v>
      </c>
      <c r="J5" s="12">
        <v>4967.95</v>
      </c>
      <c r="K5" s="15">
        <v>0.7789</v>
      </c>
      <c r="L5" s="11">
        <f aca="true" t="shared" si="1" ref="L5:L68">J5*$K$504/K5</f>
        <v>4347.992701245345</v>
      </c>
      <c r="N5" s="12">
        <v>15464.66</v>
      </c>
      <c r="O5" s="15">
        <v>115.08</v>
      </c>
      <c r="P5" s="11">
        <f aca="true" t="shared" si="2" ref="P5:P68">N5*$O$504/O5</f>
        <v>14300.91342718109</v>
      </c>
    </row>
    <row r="6" spans="1:16" ht="15">
      <c r="A6" s="1">
        <v>2</v>
      </c>
      <c r="B6" s="13">
        <v>38938</v>
      </c>
      <c r="D6" s="12">
        <v>11076.18</v>
      </c>
      <c r="F6" s="12">
        <v>5860.5</v>
      </c>
      <c r="G6" s="14">
        <v>1.9086</v>
      </c>
      <c r="H6" s="11">
        <f t="shared" si="0"/>
        <v>6055.300075790386</v>
      </c>
      <c r="J6" s="12">
        <v>5025.15</v>
      </c>
      <c r="K6" s="15">
        <v>0.7762</v>
      </c>
      <c r="L6" s="11">
        <f t="shared" si="1"/>
        <v>4413.35320149446</v>
      </c>
      <c r="N6" s="12">
        <v>15656.59</v>
      </c>
      <c r="O6" s="15">
        <v>115.17</v>
      </c>
      <c r="P6" s="11">
        <f t="shared" si="2"/>
        <v>14467.086114439524</v>
      </c>
    </row>
    <row r="7" spans="1:16" ht="15">
      <c r="A7" s="1">
        <v>3</v>
      </c>
      <c r="B7" s="13">
        <v>38939</v>
      </c>
      <c r="D7" s="12">
        <v>11124.37</v>
      </c>
      <c r="F7" s="12">
        <v>5823.4</v>
      </c>
      <c r="G7" s="14">
        <v>1.8918</v>
      </c>
      <c r="H7" s="11">
        <f t="shared" si="0"/>
        <v>5964.003962754439</v>
      </c>
      <c r="J7" s="12">
        <v>4976.64</v>
      </c>
      <c r="K7" s="15">
        <v>0.7828</v>
      </c>
      <c r="L7" s="11">
        <f t="shared" si="1"/>
        <v>4333.898170669391</v>
      </c>
      <c r="N7" s="12">
        <v>15630.91</v>
      </c>
      <c r="O7" s="15">
        <v>115.41</v>
      </c>
      <c r="P7" s="11">
        <f t="shared" si="2"/>
        <v>14413.321568321635</v>
      </c>
    </row>
    <row r="8" spans="1:16" ht="15">
      <c r="A8" s="1">
        <v>4</v>
      </c>
      <c r="B8" s="13">
        <v>38940</v>
      </c>
      <c r="D8" s="12">
        <v>11088.02</v>
      </c>
      <c r="F8" s="12">
        <v>5820.1</v>
      </c>
      <c r="G8" s="14">
        <v>1.897</v>
      </c>
      <c r="H8" s="11">
        <f t="shared" si="0"/>
        <v>5977.0082828064105</v>
      </c>
      <c r="J8" s="12">
        <v>4985.52</v>
      </c>
      <c r="K8" s="15">
        <v>0.7833</v>
      </c>
      <c r="L8" s="11">
        <f t="shared" si="1"/>
        <v>4338.859931060896</v>
      </c>
      <c r="N8" s="12">
        <v>15565.02</v>
      </c>
      <c r="O8" s="15">
        <v>116.07</v>
      </c>
      <c r="P8" s="11">
        <f t="shared" si="2"/>
        <v>14270.952256397004</v>
      </c>
    </row>
    <row r="9" spans="1:16" ht="15">
      <c r="A9" s="1">
        <v>5</v>
      </c>
      <c r="B9" s="13">
        <v>38943</v>
      </c>
      <c r="D9" s="12">
        <v>11097.87</v>
      </c>
      <c r="F9" s="12">
        <v>5870.9</v>
      </c>
      <c r="G9" s="14">
        <v>1.8923</v>
      </c>
      <c r="H9" s="11">
        <f t="shared" si="0"/>
        <v>6014.239968601126</v>
      </c>
      <c r="J9" s="12">
        <v>5046.93</v>
      </c>
      <c r="K9" s="15">
        <v>0.7847</v>
      </c>
      <c r="L9" s="11">
        <f t="shared" si="1"/>
        <v>4384.468180196253</v>
      </c>
      <c r="N9" s="12">
        <v>15857.11</v>
      </c>
      <c r="O9" s="15">
        <v>116.45</v>
      </c>
      <c r="P9" s="11">
        <f t="shared" si="2"/>
        <v>14491.315124087592</v>
      </c>
    </row>
    <row r="10" spans="1:16" ht="15">
      <c r="A10" s="1">
        <v>6</v>
      </c>
      <c r="B10" s="13">
        <v>38944</v>
      </c>
      <c r="D10" s="12">
        <v>11230.26</v>
      </c>
      <c r="F10" s="12">
        <v>5897.9</v>
      </c>
      <c r="G10" s="14">
        <v>1.8955</v>
      </c>
      <c r="H10" s="11">
        <f t="shared" si="0"/>
        <v>6052.116419445647</v>
      </c>
      <c r="J10" s="12">
        <v>5115.02</v>
      </c>
      <c r="K10" s="15">
        <v>0.782</v>
      </c>
      <c r="L10" s="11">
        <f t="shared" si="1"/>
        <v>4458.963086956522</v>
      </c>
      <c r="N10" s="12">
        <v>15816.19</v>
      </c>
      <c r="O10" s="15">
        <v>116.02</v>
      </c>
      <c r="P10" s="11">
        <f t="shared" si="2"/>
        <v>14507.489569039823</v>
      </c>
    </row>
    <row r="11" spans="1:16" ht="15">
      <c r="A11" s="1">
        <v>7</v>
      </c>
      <c r="B11" s="13">
        <v>38945</v>
      </c>
      <c r="D11" s="12">
        <v>11327.12</v>
      </c>
      <c r="F11" s="12">
        <v>5896.6</v>
      </c>
      <c r="G11" s="14">
        <v>1.9</v>
      </c>
      <c r="H11" s="11">
        <f t="shared" si="0"/>
        <v>6065.147249891728</v>
      </c>
      <c r="J11" s="12">
        <v>5137.31</v>
      </c>
      <c r="K11" s="15">
        <v>0.778</v>
      </c>
      <c r="L11" s="11">
        <f t="shared" si="1"/>
        <v>4501.419314910026</v>
      </c>
      <c r="N11" s="12">
        <v>16071.36</v>
      </c>
      <c r="O11" s="15">
        <v>115.78</v>
      </c>
      <c r="P11" s="11">
        <f t="shared" si="2"/>
        <v>14772.103396096045</v>
      </c>
    </row>
    <row r="12" spans="1:16" ht="15">
      <c r="A12" s="1">
        <v>8</v>
      </c>
      <c r="B12" s="13">
        <v>38946</v>
      </c>
      <c r="D12" s="12">
        <v>11334.96</v>
      </c>
      <c r="F12" s="12">
        <v>5900.4</v>
      </c>
      <c r="G12" s="14">
        <v>1.8931</v>
      </c>
      <c r="H12" s="11">
        <f t="shared" si="0"/>
        <v>6047.015612819402</v>
      </c>
      <c r="J12" s="12">
        <v>5144.84</v>
      </c>
      <c r="K12" s="15">
        <v>0.7775</v>
      </c>
      <c r="L12" s="11">
        <f t="shared" si="1"/>
        <v>4510.916306109325</v>
      </c>
      <c r="N12" s="12">
        <v>16020.84</v>
      </c>
      <c r="O12" s="15">
        <v>115.53</v>
      </c>
      <c r="P12" s="11">
        <f t="shared" si="2"/>
        <v>14757.533045962087</v>
      </c>
    </row>
    <row r="13" spans="1:16" ht="15">
      <c r="A13" s="1">
        <v>9</v>
      </c>
      <c r="B13" s="13">
        <v>38947</v>
      </c>
      <c r="D13" s="12">
        <v>11381.47</v>
      </c>
      <c r="F13" s="12">
        <v>5903.4</v>
      </c>
      <c r="G13" s="14">
        <v>1.8796</v>
      </c>
      <c r="H13" s="11">
        <f t="shared" si="0"/>
        <v>6006.945993936769</v>
      </c>
      <c r="J13" s="12">
        <v>5135.69</v>
      </c>
      <c r="K13" s="15">
        <v>0.78</v>
      </c>
      <c r="L13" s="11">
        <f t="shared" si="1"/>
        <v>4488.461375641025</v>
      </c>
      <c r="N13" s="12">
        <v>16105.98</v>
      </c>
      <c r="O13" s="15">
        <v>115.74</v>
      </c>
      <c r="P13" s="11">
        <f t="shared" si="2"/>
        <v>14809.04088128564</v>
      </c>
    </row>
    <row r="14" spans="1:16" ht="15">
      <c r="A14" s="1">
        <v>10</v>
      </c>
      <c r="B14" s="13">
        <v>38950</v>
      </c>
      <c r="D14" s="12">
        <v>11345.04</v>
      </c>
      <c r="F14" s="12">
        <v>5915.2</v>
      </c>
      <c r="G14" s="14">
        <v>1.897</v>
      </c>
      <c r="H14" s="11">
        <f t="shared" si="0"/>
        <v>6074.672152446947</v>
      </c>
      <c r="J14" s="12">
        <v>5104.65</v>
      </c>
      <c r="K14" s="15">
        <v>0.7741</v>
      </c>
      <c r="L14" s="11">
        <f t="shared" si="1"/>
        <v>4495.336397106316</v>
      </c>
      <c r="N14" s="12">
        <v>15969.04</v>
      </c>
      <c r="O14" s="15">
        <v>115.86</v>
      </c>
      <c r="P14" s="11">
        <f t="shared" si="2"/>
        <v>14667.920220956328</v>
      </c>
    </row>
    <row r="15" spans="1:16" ht="15">
      <c r="A15" s="1">
        <v>11</v>
      </c>
      <c r="B15" s="13">
        <v>38951</v>
      </c>
      <c r="D15" s="12">
        <v>11339.84</v>
      </c>
      <c r="F15" s="12">
        <v>5902.6</v>
      </c>
      <c r="G15" s="14">
        <v>1.8885</v>
      </c>
      <c r="H15" s="11">
        <f t="shared" si="0"/>
        <v>6034.571297098311</v>
      </c>
      <c r="J15" s="12">
        <v>5128.33</v>
      </c>
      <c r="K15" s="15">
        <v>0.7804</v>
      </c>
      <c r="L15" s="11">
        <f t="shared" si="1"/>
        <v>4479.731626089185</v>
      </c>
      <c r="N15" s="12">
        <v>16181.17</v>
      </c>
      <c r="O15" s="15">
        <v>116.46</v>
      </c>
      <c r="P15" s="11">
        <f t="shared" si="2"/>
        <v>14786.193640735017</v>
      </c>
    </row>
    <row r="16" spans="1:16" ht="15">
      <c r="A16" s="1">
        <v>12</v>
      </c>
      <c r="B16" s="13">
        <v>38952</v>
      </c>
      <c r="D16" s="12">
        <v>11297.9</v>
      </c>
      <c r="F16" s="12">
        <v>5860</v>
      </c>
      <c r="G16" s="14">
        <v>1.8937</v>
      </c>
      <c r="H16" s="11">
        <f t="shared" si="0"/>
        <v>6007.51515807709</v>
      </c>
      <c r="J16" s="12">
        <v>5082.73</v>
      </c>
      <c r="K16" s="15">
        <v>0.7816</v>
      </c>
      <c r="L16" s="11">
        <f t="shared" si="1"/>
        <v>4433.082191658137</v>
      </c>
      <c r="N16" s="12">
        <v>16163.03</v>
      </c>
      <c r="O16" s="15">
        <v>116.53</v>
      </c>
      <c r="P16" s="11">
        <f t="shared" si="2"/>
        <v>14760.745323950916</v>
      </c>
    </row>
    <row r="17" spans="1:16" ht="15">
      <c r="A17" s="1">
        <v>13</v>
      </c>
      <c r="B17" s="13">
        <v>38953</v>
      </c>
      <c r="D17" s="12">
        <v>11304.46</v>
      </c>
      <c r="F17" s="12">
        <v>5869.1</v>
      </c>
      <c r="G17" s="14">
        <v>1.8914</v>
      </c>
      <c r="H17" s="11">
        <f t="shared" si="0"/>
        <v>6009.536455175401</v>
      </c>
      <c r="J17" s="12">
        <v>5112.85</v>
      </c>
      <c r="K17" s="15">
        <v>0.7816</v>
      </c>
      <c r="L17" s="11">
        <f t="shared" si="1"/>
        <v>4459.35241171955</v>
      </c>
      <c r="N17" s="12">
        <v>15960.62</v>
      </c>
      <c r="O17" s="15">
        <v>116.32</v>
      </c>
      <c r="P17" s="11">
        <f t="shared" si="2"/>
        <v>14602.210973177444</v>
      </c>
    </row>
    <row r="18" spans="1:16" ht="15">
      <c r="A18" s="1">
        <v>14</v>
      </c>
      <c r="B18" s="13">
        <v>38954</v>
      </c>
      <c r="D18" s="12">
        <v>11284.05</v>
      </c>
      <c r="F18" s="12">
        <v>5878.6</v>
      </c>
      <c r="G18" s="14">
        <v>1.8862</v>
      </c>
      <c r="H18" s="11">
        <f t="shared" si="0"/>
        <v>6002.715093113903</v>
      </c>
      <c r="J18" s="12">
        <v>5111.13</v>
      </c>
      <c r="K18" s="15">
        <v>0.7845</v>
      </c>
      <c r="L18" s="11">
        <f t="shared" si="1"/>
        <v>4441.373258126196</v>
      </c>
      <c r="N18" s="12">
        <v>15938.66</v>
      </c>
      <c r="O18" s="15">
        <v>117.3</v>
      </c>
      <c r="P18" s="11">
        <f t="shared" si="2"/>
        <v>14460.291536231885</v>
      </c>
    </row>
    <row r="19" spans="1:16" ht="15">
      <c r="A19" s="1">
        <v>15</v>
      </c>
      <c r="B19" s="13">
        <v>38958</v>
      </c>
      <c r="D19" s="12">
        <v>11369.94</v>
      </c>
      <c r="F19" s="12">
        <v>5888.3</v>
      </c>
      <c r="G19" s="14">
        <v>1.8929</v>
      </c>
      <c r="H19" s="11">
        <f t="shared" si="0"/>
        <v>6033.9774090515375</v>
      </c>
      <c r="J19" s="12">
        <v>5160.32</v>
      </c>
      <c r="K19" s="15">
        <v>0.7838</v>
      </c>
      <c r="L19" s="11">
        <f t="shared" si="1"/>
        <v>4488.122153610614</v>
      </c>
      <c r="N19" s="12">
        <v>15890.56</v>
      </c>
      <c r="O19" s="15">
        <v>116.92</v>
      </c>
      <c r="P19" s="11">
        <f t="shared" si="2"/>
        <v>14463.508340745808</v>
      </c>
    </row>
    <row r="20" spans="1:16" ht="15">
      <c r="A20" s="1">
        <v>16</v>
      </c>
      <c r="B20" s="13">
        <v>38959</v>
      </c>
      <c r="D20" s="12">
        <v>11382.91</v>
      </c>
      <c r="F20" s="12">
        <v>5929.3</v>
      </c>
      <c r="G20" s="14">
        <v>1.9059</v>
      </c>
      <c r="H20" s="11">
        <f t="shared" si="0"/>
        <v>6117.7202631009095</v>
      </c>
      <c r="J20" s="12">
        <v>5182.79</v>
      </c>
      <c r="K20" s="15">
        <v>0.7792</v>
      </c>
      <c r="L20" s="11">
        <f t="shared" si="1"/>
        <v>4534.276107546201</v>
      </c>
      <c r="N20" s="12">
        <v>15872.02</v>
      </c>
      <c r="O20" s="15">
        <v>117.05</v>
      </c>
      <c r="P20" s="11">
        <f t="shared" si="2"/>
        <v>14430.588367364375</v>
      </c>
    </row>
    <row r="21" spans="1:16" ht="15">
      <c r="A21" s="1">
        <v>17</v>
      </c>
      <c r="B21" s="13">
        <v>38960</v>
      </c>
      <c r="D21" s="12">
        <v>11381.15</v>
      </c>
      <c r="F21" s="12">
        <v>5906.1</v>
      </c>
      <c r="G21" s="14">
        <v>1.9018</v>
      </c>
      <c r="H21" s="11">
        <f t="shared" si="0"/>
        <v>6080.673982243396</v>
      </c>
      <c r="J21" s="12">
        <v>5165.04</v>
      </c>
      <c r="K21" s="15">
        <v>0.7813</v>
      </c>
      <c r="L21" s="11">
        <f t="shared" si="1"/>
        <v>4506.601520542686</v>
      </c>
      <c r="N21" s="12">
        <v>16140.76</v>
      </c>
      <c r="O21" s="15">
        <v>117.3</v>
      </c>
      <c r="P21" s="11">
        <f t="shared" si="2"/>
        <v>14643.64602898551</v>
      </c>
    </row>
    <row r="22" spans="1:16" ht="15">
      <c r="A22" s="1">
        <v>18</v>
      </c>
      <c r="B22" s="13">
        <v>38961</v>
      </c>
      <c r="D22" s="12">
        <v>11464.15</v>
      </c>
      <c r="F22" s="12">
        <v>5949.1</v>
      </c>
      <c r="G22" s="14">
        <v>1.9034</v>
      </c>
      <c r="H22" s="11">
        <f t="shared" si="0"/>
        <v>6130.097953659594</v>
      </c>
      <c r="J22" s="12">
        <v>5183.45</v>
      </c>
      <c r="K22" s="15">
        <v>0.781</v>
      </c>
      <c r="L22" s="11">
        <f t="shared" si="1"/>
        <v>4524.401875800256</v>
      </c>
      <c r="N22" s="12">
        <v>16134.25</v>
      </c>
      <c r="O22" s="15">
        <v>117.32</v>
      </c>
      <c r="P22" s="11">
        <f t="shared" si="2"/>
        <v>14635.244502216161</v>
      </c>
    </row>
    <row r="23" spans="1:16" ht="15">
      <c r="A23" s="1">
        <v>19</v>
      </c>
      <c r="B23" s="13">
        <v>38965</v>
      </c>
      <c r="D23" s="12">
        <v>11469.28</v>
      </c>
      <c r="F23" s="12">
        <v>5981.7</v>
      </c>
      <c r="G23" s="14">
        <v>1.8926</v>
      </c>
      <c r="H23" s="11">
        <f t="shared" si="0"/>
        <v>6128.716663057601</v>
      </c>
      <c r="J23" s="12">
        <v>5172.85</v>
      </c>
      <c r="K23" s="15">
        <v>0.7808</v>
      </c>
      <c r="L23" s="11">
        <f t="shared" si="1"/>
        <v>4516.306153944672</v>
      </c>
      <c r="N23" s="12">
        <v>16385.96</v>
      </c>
      <c r="O23" s="15">
        <v>116.1</v>
      </c>
      <c r="P23" s="11">
        <f t="shared" si="2"/>
        <v>15019.757650301464</v>
      </c>
    </row>
    <row r="24" spans="1:16" ht="15">
      <c r="A24" s="1">
        <v>20</v>
      </c>
      <c r="B24" s="13">
        <v>38966</v>
      </c>
      <c r="D24" s="12">
        <v>11406.2</v>
      </c>
      <c r="F24" s="12">
        <v>5929.3</v>
      </c>
      <c r="G24" s="14">
        <v>1.8806</v>
      </c>
      <c r="H24" s="11">
        <f t="shared" si="0"/>
        <v>6036.510166738849</v>
      </c>
      <c r="J24" s="12">
        <v>5115.52</v>
      </c>
      <c r="K24" s="15">
        <v>0.782</v>
      </c>
      <c r="L24" s="11">
        <f t="shared" si="1"/>
        <v>4459.398956521739</v>
      </c>
      <c r="N24" s="12">
        <v>16284.09</v>
      </c>
      <c r="O24" s="15">
        <v>116.63</v>
      </c>
      <c r="P24" s="11">
        <f t="shared" si="2"/>
        <v>14858.551468747322</v>
      </c>
    </row>
    <row r="25" spans="1:16" ht="15">
      <c r="A25" s="1">
        <v>21</v>
      </c>
      <c r="B25" s="13">
        <v>38967</v>
      </c>
      <c r="D25" s="12">
        <v>11331.44</v>
      </c>
      <c r="F25" s="12">
        <v>5858.1</v>
      </c>
      <c r="G25" s="14">
        <v>1.874</v>
      </c>
      <c r="H25" s="11">
        <f t="shared" si="0"/>
        <v>5943.091922910351</v>
      </c>
      <c r="J25" s="12">
        <v>5060.09</v>
      </c>
      <c r="K25" s="15">
        <v>0.7854</v>
      </c>
      <c r="L25" s="11">
        <f t="shared" si="1"/>
        <v>4391.982878787879</v>
      </c>
      <c r="N25" s="12">
        <v>16012.41</v>
      </c>
      <c r="O25" s="15">
        <v>116.45</v>
      </c>
      <c r="P25" s="11">
        <f t="shared" si="2"/>
        <v>14633.238919708028</v>
      </c>
    </row>
    <row r="26" spans="1:16" ht="15">
      <c r="A26" s="1">
        <v>22</v>
      </c>
      <c r="B26" s="13">
        <v>38968</v>
      </c>
      <c r="D26" s="12">
        <v>11392.11</v>
      </c>
      <c r="F26" s="12">
        <v>5879.3</v>
      </c>
      <c r="G26" s="14">
        <v>1.8651</v>
      </c>
      <c r="H26" s="11">
        <f t="shared" si="0"/>
        <v>5936.272428540494</v>
      </c>
      <c r="J26" s="12">
        <v>5073.57</v>
      </c>
      <c r="K26" s="15">
        <v>0.7893</v>
      </c>
      <c r="L26" s="11">
        <f t="shared" si="1"/>
        <v>4381.9240706955525</v>
      </c>
      <c r="N26" s="12">
        <v>16080.46</v>
      </c>
      <c r="O26" s="15">
        <v>116.74</v>
      </c>
      <c r="P26" s="11">
        <f t="shared" si="2"/>
        <v>14658.921990748673</v>
      </c>
    </row>
    <row r="27" spans="1:16" ht="15">
      <c r="A27" s="1">
        <v>23</v>
      </c>
      <c r="B27" s="13">
        <v>38971</v>
      </c>
      <c r="D27" s="12">
        <v>11396.84</v>
      </c>
      <c r="F27" s="12">
        <v>5850.8</v>
      </c>
      <c r="G27" s="14">
        <v>1.8625</v>
      </c>
      <c r="H27" s="11">
        <f t="shared" si="0"/>
        <v>5899.26104374188</v>
      </c>
      <c r="J27" s="12">
        <v>5058.31</v>
      </c>
      <c r="K27" s="15">
        <v>0.7879</v>
      </c>
      <c r="L27" s="11">
        <f t="shared" si="1"/>
        <v>4376.507078309431</v>
      </c>
      <c r="N27" s="12">
        <v>15794.38</v>
      </c>
      <c r="O27" s="15">
        <v>117.74</v>
      </c>
      <c r="P27" s="11">
        <f t="shared" si="2"/>
        <v>14275.844399524376</v>
      </c>
    </row>
    <row r="28" spans="1:16" ht="15">
      <c r="A28" s="1">
        <v>24</v>
      </c>
      <c r="B28" s="13">
        <v>38972</v>
      </c>
      <c r="D28" s="12">
        <v>11498.09</v>
      </c>
      <c r="F28" s="12">
        <v>5895.5</v>
      </c>
      <c r="G28" s="14">
        <v>1.8756</v>
      </c>
      <c r="H28" s="11">
        <f t="shared" si="0"/>
        <v>5986.141078388913</v>
      </c>
      <c r="J28" s="12">
        <v>5125.97</v>
      </c>
      <c r="K28" s="15">
        <v>0.7881</v>
      </c>
      <c r="L28" s="11">
        <f t="shared" si="1"/>
        <v>4433.921772617688</v>
      </c>
      <c r="N28" s="12">
        <v>15719.34</v>
      </c>
      <c r="O28" s="15">
        <v>117.77</v>
      </c>
      <c r="P28" s="11">
        <f t="shared" si="2"/>
        <v>14204.399786023607</v>
      </c>
    </row>
    <row r="29" spans="1:16" ht="15">
      <c r="A29" s="1">
        <v>25</v>
      </c>
      <c r="B29" s="13">
        <v>38973</v>
      </c>
      <c r="D29" s="12">
        <v>11543.32</v>
      </c>
      <c r="F29" s="12">
        <v>5892.2</v>
      </c>
      <c r="G29" s="14">
        <v>1.8746</v>
      </c>
      <c r="H29" s="11">
        <f t="shared" si="0"/>
        <v>5979.600541359897</v>
      </c>
      <c r="J29" s="12">
        <v>5137.93</v>
      </c>
      <c r="K29" s="15">
        <v>0.7888</v>
      </c>
      <c r="L29" s="11">
        <f t="shared" si="1"/>
        <v>4440.323125000001</v>
      </c>
      <c r="N29" s="12">
        <v>15750.05</v>
      </c>
      <c r="O29" s="15">
        <v>117.67</v>
      </c>
      <c r="P29" s="11">
        <f t="shared" si="2"/>
        <v>14244.245100705362</v>
      </c>
    </row>
    <row r="30" spans="1:16" ht="15">
      <c r="A30" s="1">
        <v>26</v>
      </c>
      <c r="B30" s="13">
        <v>38974</v>
      </c>
      <c r="D30" s="12">
        <v>11527.39</v>
      </c>
      <c r="F30" s="12">
        <v>5877.2</v>
      </c>
      <c r="G30" s="14">
        <v>1.8907</v>
      </c>
      <c r="H30" s="11">
        <f t="shared" si="0"/>
        <v>6015.603096578606</v>
      </c>
      <c r="J30" s="12">
        <v>5123.85</v>
      </c>
      <c r="K30" s="15">
        <v>0.7843</v>
      </c>
      <c r="L30" s="11">
        <f t="shared" si="1"/>
        <v>4453.561832207064</v>
      </c>
      <c r="N30" s="12">
        <v>15942.39</v>
      </c>
      <c r="O30" s="15">
        <v>117.41</v>
      </c>
      <c r="P30" s="11">
        <f t="shared" si="2"/>
        <v>14450.12472361809</v>
      </c>
    </row>
    <row r="31" spans="1:16" ht="15">
      <c r="A31" s="1">
        <v>27</v>
      </c>
      <c r="B31" s="13">
        <v>38975</v>
      </c>
      <c r="D31" s="12">
        <v>11560.77</v>
      </c>
      <c r="F31" s="12">
        <v>5877</v>
      </c>
      <c r="G31" s="14">
        <v>1.878</v>
      </c>
      <c r="H31" s="11">
        <f t="shared" si="0"/>
        <v>5974.992420961455</v>
      </c>
      <c r="J31" s="12">
        <v>5144.88</v>
      </c>
      <c r="K31" s="15">
        <v>0.7905</v>
      </c>
      <c r="L31" s="11">
        <f t="shared" si="1"/>
        <v>4436.767483870967</v>
      </c>
      <c r="N31" s="12">
        <v>15866.93</v>
      </c>
      <c r="O31" s="15">
        <v>117.59</v>
      </c>
      <c r="P31" s="11">
        <f t="shared" si="2"/>
        <v>14359.713331065566</v>
      </c>
    </row>
    <row r="32" spans="1:16" ht="15">
      <c r="A32" s="1">
        <v>28</v>
      </c>
      <c r="B32" s="13">
        <v>38979</v>
      </c>
      <c r="D32" s="12">
        <v>11540.91</v>
      </c>
      <c r="F32" s="12">
        <v>5831.8</v>
      </c>
      <c r="G32" s="14">
        <v>1.8868</v>
      </c>
      <c r="H32" s="11">
        <f t="shared" si="0"/>
        <v>5956.821264616718</v>
      </c>
      <c r="J32" s="12">
        <v>5115.99</v>
      </c>
      <c r="K32" s="15">
        <v>0.7872</v>
      </c>
      <c r="L32" s="11">
        <f t="shared" si="1"/>
        <v>4430.348555640244</v>
      </c>
      <c r="N32" s="12">
        <v>15874.28</v>
      </c>
      <c r="O32" s="15">
        <v>117.18</v>
      </c>
      <c r="P32" s="11">
        <f t="shared" si="2"/>
        <v>14416.63148660181</v>
      </c>
    </row>
    <row r="33" spans="1:16" ht="15">
      <c r="A33" s="1">
        <v>29</v>
      </c>
      <c r="B33" s="13">
        <v>38980</v>
      </c>
      <c r="D33" s="12">
        <v>11613.19</v>
      </c>
      <c r="F33" s="12">
        <v>5866.2</v>
      </c>
      <c r="G33" s="14">
        <v>1.8892</v>
      </c>
      <c r="H33" s="11">
        <f t="shared" si="0"/>
        <v>5999.580467734951</v>
      </c>
      <c r="J33" s="12">
        <v>5192.74</v>
      </c>
      <c r="K33" s="15">
        <v>0.7872</v>
      </c>
      <c r="L33" s="11">
        <f t="shared" si="1"/>
        <v>4496.812573678862</v>
      </c>
      <c r="N33" s="12">
        <v>15718.67</v>
      </c>
      <c r="O33" s="15">
        <v>117.25</v>
      </c>
      <c r="P33" s="11">
        <f t="shared" si="2"/>
        <v>14266.787730490405</v>
      </c>
    </row>
    <row r="34" spans="1:16" ht="15">
      <c r="A34" s="1">
        <v>30</v>
      </c>
      <c r="B34" s="13">
        <v>38981</v>
      </c>
      <c r="D34" s="12">
        <v>11533.23</v>
      </c>
      <c r="F34" s="12">
        <v>5896.7</v>
      </c>
      <c r="G34" s="14">
        <v>1.8969</v>
      </c>
      <c r="H34" s="11">
        <f t="shared" si="0"/>
        <v>6055.354173884799</v>
      </c>
      <c r="J34" s="12">
        <v>5208.32</v>
      </c>
      <c r="K34" s="15">
        <v>0.7861</v>
      </c>
      <c r="L34" s="11">
        <f t="shared" si="1"/>
        <v>4516.615880931178</v>
      </c>
      <c r="N34" s="12">
        <v>15834.23</v>
      </c>
      <c r="O34" s="15">
        <v>116.78</v>
      </c>
      <c r="P34" s="11">
        <f t="shared" si="2"/>
        <v>14429.514956328137</v>
      </c>
    </row>
    <row r="35" spans="1:16" ht="15">
      <c r="A35" s="1">
        <v>31</v>
      </c>
      <c r="B35" s="13">
        <v>38982</v>
      </c>
      <c r="D35" s="12">
        <v>11508.1</v>
      </c>
      <c r="F35" s="12">
        <v>5822.3</v>
      </c>
      <c r="G35" s="14">
        <v>1.9024</v>
      </c>
      <c r="H35" s="11">
        <f t="shared" si="0"/>
        <v>5996.288176699871</v>
      </c>
      <c r="J35" s="12">
        <v>5141.95</v>
      </c>
      <c r="K35" s="15">
        <v>0.7811</v>
      </c>
      <c r="L35" s="11">
        <f t="shared" si="1"/>
        <v>4487.603783126359</v>
      </c>
      <c r="N35" s="12">
        <v>15634.67</v>
      </c>
      <c r="O35" s="15">
        <v>116.38</v>
      </c>
      <c r="P35" s="11">
        <f t="shared" si="2"/>
        <v>14296.628126825915</v>
      </c>
    </row>
    <row r="36" spans="1:16" ht="15">
      <c r="A36" s="1">
        <v>32</v>
      </c>
      <c r="B36" s="13">
        <v>38985</v>
      </c>
      <c r="D36" s="12">
        <v>11575.81</v>
      </c>
      <c r="F36" s="12">
        <v>5798.3</v>
      </c>
      <c r="G36" s="14">
        <v>1.8993</v>
      </c>
      <c r="H36" s="11">
        <f t="shared" si="0"/>
        <v>5961.840185145084</v>
      </c>
      <c r="J36" s="12">
        <v>5146.49</v>
      </c>
      <c r="K36" s="15">
        <v>0.7849</v>
      </c>
      <c r="L36" s="11">
        <f t="shared" si="1"/>
        <v>4469.820656134539</v>
      </c>
      <c r="N36" s="12">
        <v>15633.81</v>
      </c>
      <c r="O36" s="15">
        <v>116.49</v>
      </c>
      <c r="P36" s="11">
        <f t="shared" si="2"/>
        <v>14282.34234869946</v>
      </c>
    </row>
    <row r="37" spans="1:16" ht="15">
      <c r="A37" s="1">
        <v>33</v>
      </c>
      <c r="B37" s="13">
        <v>38986</v>
      </c>
      <c r="D37" s="12">
        <v>11669.39</v>
      </c>
      <c r="F37" s="12">
        <v>5873.6</v>
      </c>
      <c r="G37" s="14">
        <v>1.8951</v>
      </c>
      <c r="H37" s="11">
        <f t="shared" si="0"/>
        <v>6025.909138155046</v>
      </c>
      <c r="J37" s="12">
        <v>5219.59</v>
      </c>
      <c r="K37" s="15">
        <v>0.789</v>
      </c>
      <c r="L37" s="11">
        <f t="shared" si="1"/>
        <v>4509.752221799747</v>
      </c>
      <c r="N37" s="12">
        <v>15557.45</v>
      </c>
      <c r="O37" s="15">
        <v>117.04</v>
      </c>
      <c r="P37" s="11">
        <f t="shared" si="2"/>
        <v>14145.794847915244</v>
      </c>
    </row>
    <row r="38" spans="1:16" ht="15">
      <c r="A38" s="1">
        <v>34</v>
      </c>
      <c r="B38" s="13">
        <v>38987</v>
      </c>
      <c r="D38" s="12">
        <v>11689.24</v>
      </c>
      <c r="F38" s="12">
        <v>5930.1</v>
      </c>
      <c r="G38" s="14">
        <v>1.8883</v>
      </c>
      <c r="H38" s="11">
        <f t="shared" si="0"/>
        <v>6062.044082936337</v>
      </c>
      <c r="J38" s="12">
        <v>5243.1</v>
      </c>
      <c r="K38" s="15">
        <v>0.7868</v>
      </c>
      <c r="L38" s="11">
        <f t="shared" si="1"/>
        <v>4542.731659888154</v>
      </c>
      <c r="N38" s="12">
        <v>15947.87</v>
      </c>
      <c r="O38" s="15">
        <v>117.37</v>
      </c>
      <c r="P38" s="11">
        <f t="shared" si="2"/>
        <v>14460.018108545626</v>
      </c>
    </row>
    <row r="39" spans="1:16" ht="15">
      <c r="A39" s="1">
        <v>35</v>
      </c>
      <c r="B39" s="13">
        <v>38988</v>
      </c>
      <c r="D39" s="12">
        <v>11718.45</v>
      </c>
      <c r="F39" s="12">
        <v>5971.3</v>
      </c>
      <c r="G39" s="14">
        <v>1.8737</v>
      </c>
      <c r="H39" s="11">
        <f t="shared" si="0"/>
        <v>6056.964492204418</v>
      </c>
      <c r="J39" s="12">
        <v>5250.01</v>
      </c>
      <c r="K39" s="15">
        <v>0.7881</v>
      </c>
      <c r="L39" s="11">
        <f t="shared" si="1"/>
        <v>4541.215349574927</v>
      </c>
      <c r="N39" s="12">
        <v>16024.85</v>
      </c>
      <c r="O39" s="15">
        <v>117.85</v>
      </c>
      <c r="P39" s="11">
        <f t="shared" si="2"/>
        <v>14470.636716164618</v>
      </c>
    </row>
    <row r="40" spans="1:16" ht="15">
      <c r="A40" s="1">
        <v>36</v>
      </c>
      <c r="B40" s="13">
        <v>38989</v>
      </c>
      <c r="D40" s="12">
        <v>11679.07</v>
      </c>
      <c r="F40" s="12">
        <v>5960.8</v>
      </c>
      <c r="G40" s="14">
        <v>1.8682</v>
      </c>
      <c r="H40" s="11">
        <f t="shared" si="0"/>
        <v>6028.5656994369865</v>
      </c>
      <c r="J40" s="12">
        <v>5250.01</v>
      </c>
      <c r="K40" s="15">
        <v>0.7895</v>
      </c>
      <c r="L40" s="11">
        <f t="shared" si="1"/>
        <v>4533.162529449019</v>
      </c>
      <c r="N40" s="12">
        <v>16127.58</v>
      </c>
      <c r="O40" s="15">
        <v>118.09</v>
      </c>
      <c r="P40" s="11">
        <f t="shared" si="2"/>
        <v>14533.80526378186</v>
      </c>
    </row>
    <row r="41" spans="1:16" ht="15">
      <c r="A41" s="1">
        <v>37</v>
      </c>
      <c r="B41" s="13">
        <v>38992</v>
      </c>
      <c r="D41" s="12">
        <v>11670.35</v>
      </c>
      <c r="F41" s="12">
        <v>5957.8</v>
      </c>
      <c r="G41" s="14">
        <v>1.885</v>
      </c>
      <c r="H41" s="11">
        <f t="shared" si="0"/>
        <v>6079.7168687743615</v>
      </c>
      <c r="J41" s="12">
        <v>5243.13</v>
      </c>
      <c r="K41" s="15">
        <v>0.7847</v>
      </c>
      <c r="L41" s="11">
        <f t="shared" si="1"/>
        <v>4554.914898687397</v>
      </c>
      <c r="N41" s="12">
        <v>16254.29</v>
      </c>
      <c r="O41" s="15">
        <v>117.73</v>
      </c>
      <c r="P41" s="11">
        <f t="shared" si="2"/>
        <v>14692.784692092075</v>
      </c>
    </row>
    <row r="42" spans="1:16" ht="15">
      <c r="A42" s="1">
        <v>38</v>
      </c>
      <c r="B42" s="13">
        <v>38993</v>
      </c>
      <c r="D42" s="12">
        <v>11727.34</v>
      </c>
      <c r="F42" s="12">
        <v>5937.1</v>
      </c>
      <c r="G42" s="14">
        <v>1.8891</v>
      </c>
      <c r="H42" s="11">
        <f t="shared" si="0"/>
        <v>6071.771118449546</v>
      </c>
      <c r="J42" s="12">
        <v>5219.79</v>
      </c>
      <c r="K42" s="15">
        <v>0.7849</v>
      </c>
      <c r="L42" s="11">
        <f t="shared" si="1"/>
        <v>4533.483046247929</v>
      </c>
      <c r="N42" s="12">
        <v>16242.09</v>
      </c>
      <c r="O42" s="15">
        <v>117.89</v>
      </c>
      <c r="P42" s="11">
        <f t="shared" si="2"/>
        <v>14661.830670964458</v>
      </c>
    </row>
    <row r="43" spans="1:16" ht="15">
      <c r="A43" s="1">
        <v>39</v>
      </c>
      <c r="B43" s="13">
        <v>38994</v>
      </c>
      <c r="D43" s="12">
        <v>11850.61</v>
      </c>
      <c r="F43" s="12">
        <v>5966.5</v>
      </c>
      <c r="G43" s="14">
        <v>1.8841</v>
      </c>
      <c r="H43" s="11">
        <f t="shared" si="0"/>
        <v>6085.687878951927</v>
      </c>
      <c r="J43" s="12">
        <v>5256.55</v>
      </c>
      <c r="K43" s="15">
        <v>0.7881</v>
      </c>
      <c r="L43" s="11">
        <f t="shared" si="1"/>
        <v>4546.872395635071</v>
      </c>
      <c r="N43" s="12">
        <v>16082.55</v>
      </c>
      <c r="O43" s="15">
        <v>117.98</v>
      </c>
      <c r="P43" s="11">
        <f t="shared" si="2"/>
        <v>14506.73818443804</v>
      </c>
    </row>
    <row r="44" spans="1:16" ht="15">
      <c r="A44" s="1">
        <v>40</v>
      </c>
      <c r="B44" s="13">
        <v>38995</v>
      </c>
      <c r="D44" s="12">
        <v>11866.69</v>
      </c>
      <c r="F44" s="12">
        <v>6004.5</v>
      </c>
      <c r="G44" s="14">
        <v>1.8769</v>
      </c>
      <c r="H44" s="11">
        <f t="shared" si="0"/>
        <v>6101.042686227805</v>
      </c>
      <c r="J44" s="12">
        <v>5288.53</v>
      </c>
      <c r="K44" s="15">
        <v>0.7881</v>
      </c>
      <c r="L44" s="11">
        <f t="shared" si="1"/>
        <v>4574.534831874127</v>
      </c>
      <c r="N44" s="12">
        <v>16449.33</v>
      </c>
      <c r="O44" s="15">
        <v>117.69</v>
      </c>
      <c r="P44" s="11">
        <f t="shared" si="2"/>
        <v>14874.14137649758</v>
      </c>
    </row>
    <row r="45" spans="1:16" ht="15">
      <c r="A45" s="1">
        <v>41</v>
      </c>
      <c r="B45" s="13">
        <v>38996</v>
      </c>
      <c r="D45" s="12">
        <v>11850.21</v>
      </c>
      <c r="F45" s="12">
        <v>6001.2</v>
      </c>
      <c r="G45" s="14">
        <v>1.8697</v>
      </c>
      <c r="H45" s="11">
        <f t="shared" si="0"/>
        <v>6074.298202685145</v>
      </c>
      <c r="J45" s="12">
        <v>5282.06</v>
      </c>
      <c r="K45" s="15">
        <v>0.7945</v>
      </c>
      <c r="L45" s="11">
        <f t="shared" si="1"/>
        <v>4532.133797356829</v>
      </c>
      <c r="N45" s="12">
        <v>16436.06</v>
      </c>
      <c r="O45" s="15">
        <v>118.99</v>
      </c>
      <c r="P45" s="11">
        <f t="shared" si="2"/>
        <v>14699.768931843015</v>
      </c>
    </row>
    <row r="46" spans="1:16" ht="15">
      <c r="A46" s="1">
        <v>42</v>
      </c>
      <c r="B46" s="13">
        <v>39000</v>
      </c>
      <c r="D46" s="12">
        <v>11867.17</v>
      </c>
      <c r="F46" s="12">
        <v>6072.7</v>
      </c>
      <c r="G46" s="14">
        <v>1.8557</v>
      </c>
      <c r="H46" s="11">
        <f t="shared" si="0"/>
        <v>6100.643888046773</v>
      </c>
      <c r="J46" s="12">
        <v>5309.79</v>
      </c>
      <c r="K46" s="15">
        <v>0.7975</v>
      </c>
      <c r="L46" s="11">
        <f t="shared" si="1"/>
        <v>4538.788517868338</v>
      </c>
      <c r="N46" s="12">
        <v>16477.25</v>
      </c>
      <c r="O46" s="15">
        <v>119.65</v>
      </c>
      <c r="P46" s="11">
        <f t="shared" si="2"/>
        <v>14655.319222732971</v>
      </c>
    </row>
    <row r="47" spans="1:16" ht="15">
      <c r="A47" s="1">
        <v>43</v>
      </c>
      <c r="B47" s="13">
        <v>39001</v>
      </c>
      <c r="D47" s="12">
        <v>11852.13</v>
      </c>
      <c r="F47" s="12">
        <v>6073.5</v>
      </c>
      <c r="G47" s="14">
        <v>1.8565</v>
      </c>
      <c r="H47" s="11">
        <f t="shared" si="0"/>
        <v>6104.077928757038</v>
      </c>
      <c r="J47" s="12">
        <v>5313.19</v>
      </c>
      <c r="K47" s="15">
        <v>0.7969</v>
      </c>
      <c r="L47" s="11">
        <f t="shared" si="1"/>
        <v>4545.11434684402</v>
      </c>
      <c r="N47" s="12">
        <v>16400.57</v>
      </c>
      <c r="O47" s="15">
        <v>119.59</v>
      </c>
      <c r="P47" s="11">
        <f t="shared" si="2"/>
        <v>14594.436486328288</v>
      </c>
    </row>
    <row r="48" spans="1:16" ht="15">
      <c r="A48" s="1">
        <v>44</v>
      </c>
      <c r="B48" s="13">
        <v>39002</v>
      </c>
      <c r="D48" s="12">
        <v>11947.7</v>
      </c>
      <c r="F48" s="12">
        <v>6121.3</v>
      </c>
      <c r="G48" s="14">
        <v>1.8566</v>
      </c>
      <c r="H48" s="11">
        <f t="shared" si="0"/>
        <v>6152.449967518406</v>
      </c>
      <c r="J48" s="12">
        <v>5361.51</v>
      </c>
      <c r="K48" s="15">
        <v>0.7976</v>
      </c>
      <c r="L48" s="11">
        <f t="shared" si="1"/>
        <v>4582.423980692076</v>
      </c>
      <c r="N48" s="12">
        <v>16368.81</v>
      </c>
      <c r="O48" s="15">
        <v>119.51</v>
      </c>
      <c r="P48" s="11">
        <f t="shared" si="2"/>
        <v>14575.92469416785</v>
      </c>
    </row>
    <row r="49" spans="1:16" ht="15">
      <c r="A49" s="1">
        <v>45</v>
      </c>
      <c r="B49" s="13">
        <v>39003</v>
      </c>
      <c r="D49" s="12">
        <v>11960.51</v>
      </c>
      <c r="F49" s="12">
        <v>6157.3</v>
      </c>
      <c r="G49" s="14">
        <v>1.8555</v>
      </c>
      <c r="H49" s="11">
        <f t="shared" si="0"/>
        <v>6184.966516890429</v>
      </c>
      <c r="J49" s="12">
        <v>5353.23</v>
      </c>
      <c r="K49" s="15">
        <v>0.8004</v>
      </c>
      <c r="L49" s="11">
        <f t="shared" si="1"/>
        <v>4559.341443028485</v>
      </c>
      <c r="N49" s="12">
        <v>16536.54</v>
      </c>
      <c r="O49" s="15">
        <v>119.87</v>
      </c>
      <c r="P49" s="11">
        <f t="shared" si="2"/>
        <v>14681.059370985235</v>
      </c>
    </row>
    <row r="50" spans="1:16" ht="15">
      <c r="A50" s="1">
        <v>46</v>
      </c>
      <c r="B50" s="13">
        <v>39006</v>
      </c>
      <c r="D50" s="12">
        <v>11980.59</v>
      </c>
      <c r="F50" s="12">
        <v>6172.4</v>
      </c>
      <c r="G50" s="14">
        <v>1.8602</v>
      </c>
      <c r="H50" s="11">
        <f t="shared" si="0"/>
        <v>6215.839367691641</v>
      </c>
      <c r="J50" s="12">
        <v>5361.97</v>
      </c>
      <c r="K50" s="15">
        <v>0.799</v>
      </c>
      <c r="L50" s="11">
        <f t="shared" si="1"/>
        <v>4574.787170212766</v>
      </c>
      <c r="N50" s="12">
        <v>16692.76</v>
      </c>
      <c r="O50" s="15">
        <v>119.25</v>
      </c>
      <c r="P50" s="11">
        <f t="shared" si="2"/>
        <v>14896.800999580712</v>
      </c>
    </row>
    <row r="51" spans="1:16" ht="15">
      <c r="A51" s="1">
        <v>47</v>
      </c>
      <c r="B51" s="13">
        <v>39007</v>
      </c>
      <c r="D51" s="12">
        <v>11950.02</v>
      </c>
      <c r="F51" s="12">
        <v>6108.6</v>
      </c>
      <c r="G51" s="14">
        <v>1.8693</v>
      </c>
      <c r="H51" s="11">
        <f t="shared" si="0"/>
        <v>6181.683618449546</v>
      </c>
      <c r="J51" s="12">
        <v>5302.99</v>
      </c>
      <c r="K51" s="15">
        <v>0.7975</v>
      </c>
      <c r="L51" s="11">
        <f t="shared" si="1"/>
        <v>4532.975903448276</v>
      </c>
      <c r="N51" s="12">
        <v>16611.59</v>
      </c>
      <c r="O51" s="15">
        <v>118.7</v>
      </c>
      <c r="P51" s="11">
        <f t="shared" si="2"/>
        <v>14893.053140690816</v>
      </c>
    </row>
    <row r="52" spans="1:16" ht="15">
      <c r="A52" s="1">
        <v>48</v>
      </c>
      <c r="B52" s="13">
        <v>39008</v>
      </c>
      <c r="D52" s="12">
        <v>11992.68</v>
      </c>
      <c r="F52" s="12">
        <v>6150.4</v>
      </c>
      <c r="G52" s="14">
        <v>1.867</v>
      </c>
      <c r="H52" s="11">
        <f t="shared" si="0"/>
        <v>6216.325682113469</v>
      </c>
      <c r="J52" s="12">
        <v>5361.29</v>
      </c>
      <c r="K52" s="15">
        <v>0.7991</v>
      </c>
      <c r="L52" s="11">
        <f t="shared" si="1"/>
        <v>4573.634580152671</v>
      </c>
      <c r="N52" s="12">
        <v>16653</v>
      </c>
      <c r="O52" s="15">
        <v>119.08</v>
      </c>
      <c r="P52" s="11">
        <f t="shared" si="2"/>
        <v>14882.534934497817</v>
      </c>
    </row>
    <row r="53" spans="1:16" ht="15">
      <c r="A53" s="1">
        <v>49</v>
      </c>
      <c r="B53" s="13">
        <v>39009</v>
      </c>
      <c r="D53" s="12">
        <v>12011.73</v>
      </c>
      <c r="F53" s="12">
        <v>6156</v>
      </c>
      <c r="G53" s="14">
        <v>1.8758</v>
      </c>
      <c r="H53" s="11">
        <f t="shared" si="0"/>
        <v>6251.312689475963</v>
      </c>
      <c r="J53" s="12">
        <v>5359.74</v>
      </c>
      <c r="K53" s="15">
        <v>0.7938</v>
      </c>
      <c r="L53" s="11">
        <f t="shared" si="1"/>
        <v>4602.840461073318</v>
      </c>
      <c r="N53" s="12">
        <v>16551.36</v>
      </c>
      <c r="O53" s="15">
        <v>118.31</v>
      </c>
      <c r="P53" s="11">
        <f t="shared" si="2"/>
        <v>14887.970004226185</v>
      </c>
    </row>
    <row r="54" spans="1:16" ht="15">
      <c r="A54" s="1">
        <v>50</v>
      </c>
      <c r="B54" s="13">
        <v>39010</v>
      </c>
      <c r="D54" s="12">
        <v>12002.37</v>
      </c>
      <c r="F54" s="12">
        <v>6155.2</v>
      </c>
      <c r="G54" s="14">
        <v>1.8805</v>
      </c>
      <c r="H54" s="11">
        <f t="shared" si="0"/>
        <v>6266.161541792984</v>
      </c>
      <c r="J54" s="12">
        <v>5375.35</v>
      </c>
      <c r="K54" s="15">
        <v>0.7935</v>
      </c>
      <c r="L54" s="11">
        <f t="shared" si="1"/>
        <v>4617.991298046629</v>
      </c>
      <c r="N54" s="12">
        <v>16651.63</v>
      </c>
      <c r="O54" s="15">
        <v>118.77</v>
      </c>
      <c r="P54" s="11">
        <f t="shared" si="2"/>
        <v>14920.152097330976</v>
      </c>
    </row>
    <row r="55" spans="1:16" ht="15">
      <c r="A55" s="1">
        <v>51</v>
      </c>
      <c r="B55" s="13">
        <v>39013</v>
      </c>
      <c r="D55" s="12">
        <v>12116.91</v>
      </c>
      <c r="F55" s="12">
        <v>6166.1</v>
      </c>
      <c r="G55" s="14">
        <v>1.872</v>
      </c>
      <c r="H55" s="11">
        <f t="shared" si="0"/>
        <v>6248.884365526203</v>
      </c>
      <c r="J55" s="12">
        <v>5411.81</v>
      </c>
      <c r="K55" s="15">
        <v>0.7967</v>
      </c>
      <c r="L55" s="11">
        <f t="shared" si="1"/>
        <v>4630.639986193047</v>
      </c>
      <c r="N55" s="12">
        <v>16788.82</v>
      </c>
      <c r="O55" s="15">
        <v>119.31</v>
      </c>
      <c r="P55" s="11">
        <f t="shared" si="2"/>
        <v>14974.991403905791</v>
      </c>
    </row>
    <row r="56" spans="1:16" ht="15">
      <c r="A56" s="1">
        <v>52</v>
      </c>
      <c r="B56" s="13">
        <v>39014</v>
      </c>
      <c r="D56" s="12">
        <v>12127.88</v>
      </c>
      <c r="F56" s="12">
        <v>6182.5</v>
      </c>
      <c r="G56" s="14">
        <v>1.8716</v>
      </c>
      <c r="H56" s="11">
        <f t="shared" si="0"/>
        <v>6264.165764400173</v>
      </c>
      <c r="J56" s="12">
        <v>5404.54</v>
      </c>
      <c r="K56" s="15">
        <v>0.7971</v>
      </c>
      <c r="L56" s="11">
        <f t="shared" si="1"/>
        <v>4622.098755488646</v>
      </c>
      <c r="N56" s="12">
        <v>16780.47</v>
      </c>
      <c r="O56" s="15">
        <v>119.47</v>
      </c>
      <c r="P56" s="11">
        <f t="shared" si="2"/>
        <v>14947.49826232527</v>
      </c>
    </row>
    <row r="57" spans="1:16" ht="15">
      <c r="A57" s="1">
        <v>53</v>
      </c>
      <c r="B57" s="13">
        <v>39015</v>
      </c>
      <c r="D57" s="12">
        <v>12134.68</v>
      </c>
      <c r="F57" s="12">
        <v>6214.6</v>
      </c>
      <c r="G57" s="14">
        <v>1.8769</v>
      </c>
      <c r="H57" s="11">
        <f t="shared" si="0"/>
        <v>6314.520755738416</v>
      </c>
      <c r="J57" s="12">
        <v>5422.28</v>
      </c>
      <c r="K57" s="15">
        <v>0.7944</v>
      </c>
      <c r="L57" s="11">
        <f t="shared" si="1"/>
        <v>4653.031565961732</v>
      </c>
      <c r="N57" s="12">
        <v>16699.3</v>
      </c>
      <c r="O57" s="15">
        <v>119.13</v>
      </c>
      <c r="P57" s="11">
        <f t="shared" si="2"/>
        <v>14917.648837404517</v>
      </c>
    </row>
    <row r="58" spans="1:16" ht="15">
      <c r="A58" s="1">
        <v>54</v>
      </c>
      <c r="B58" s="13">
        <v>39016</v>
      </c>
      <c r="D58" s="12">
        <v>12163.66</v>
      </c>
      <c r="F58" s="12">
        <v>6184.8</v>
      </c>
      <c r="G58" s="14">
        <v>1.8873</v>
      </c>
      <c r="H58" s="11">
        <f t="shared" si="0"/>
        <v>6319.0629276743175</v>
      </c>
      <c r="J58" s="12">
        <v>5433.79</v>
      </c>
      <c r="K58" s="15">
        <v>0.7893</v>
      </c>
      <c r="L58" s="11">
        <f t="shared" si="1"/>
        <v>4693.0376827568725</v>
      </c>
      <c r="N58" s="12">
        <v>16811.6</v>
      </c>
      <c r="O58" s="15">
        <v>118.6</v>
      </c>
      <c r="P58" s="11">
        <f t="shared" si="2"/>
        <v>15085.079865092748</v>
      </c>
    </row>
    <row r="59" spans="1:16" ht="15">
      <c r="A59" s="1">
        <v>55</v>
      </c>
      <c r="B59" s="13">
        <v>39017</v>
      </c>
      <c r="D59" s="12">
        <v>12090.26</v>
      </c>
      <c r="F59" s="12">
        <v>6160.9</v>
      </c>
      <c r="G59" s="14">
        <v>1.8967</v>
      </c>
      <c r="H59" s="11">
        <f t="shared" si="0"/>
        <v>6325.9955770896495</v>
      </c>
      <c r="J59" s="12">
        <v>5396.03</v>
      </c>
      <c r="K59" s="15">
        <v>0.786</v>
      </c>
      <c r="L59" s="11">
        <f t="shared" si="1"/>
        <v>4679.991922391857</v>
      </c>
      <c r="N59" s="12">
        <v>16669.07</v>
      </c>
      <c r="O59" s="15">
        <v>117.61</v>
      </c>
      <c r="P59" s="11">
        <f t="shared" si="2"/>
        <v>15083.091823824505</v>
      </c>
    </row>
    <row r="60" spans="1:16" ht="15">
      <c r="A60" s="1">
        <v>56</v>
      </c>
      <c r="B60" s="13">
        <v>39020</v>
      </c>
      <c r="D60" s="12">
        <v>12086.49</v>
      </c>
      <c r="F60" s="12">
        <v>6126.8</v>
      </c>
      <c r="G60" s="14">
        <v>1.9025</v>
      </c>
      <c r="H60" s="11">
        <f t="shared" si="0"/>
        <v>6310.219250757905</v>
      </c>
      <c r="J60" s="12">
        <v>5362.23</v>
      </c>
      <c r="K60" s="15">
        <v>0.7863</v>
      </c>
      <c r="L60" s="11">
        <f t="shared" si="1"/>
        <v>4648.902697443723</v>
      </c>
      <c r="N60" s="12">
        <v>16351.85</v>
      </c>
      <c r="O60" s="15">
        <v>117.48</v>
      </c>
      <c r="P60" s="11">
        <f t="shared" si="2"/>
        <v>14812.426600272387</v>
      </c>
    </row>
    <row r="61" spans="1:16" ht="15">
      <c r="A61" s="1">
        <v>57</v>
      </c>
      <c r="B61" s="13">
        <v>39021</v>
      </c>
      <c r="D61" s="12">
        <v>12080.73</v>
      </c>
      <c r="F61" s="12">
        <v>6129.2</v>
      </c>
      <c r="G61" s="14">
        <v>1.9073</v>
      </c>
      <c r="H61" s="11">
        <f t="shared" si="0"/>
        <v>6328.617994802945</v>
      </c>
      <c r="J61" s="12">
        <v>5348.73</v>
      </c>
      <c r="K61" s="15">
        <v>0.7835</v>
      </c>
      <c r="L61" s="11">
        <f t="shared" si="1"/>
        <v>4653.770569240587</v>
      </c>
      <c r="N61" s="12">
        <v>16399.39</v>
      </c>
      <c r="O61" s="15">
        <v>117.15</v>
      </c>
      <c r="P61" s="11">
        <f t="shared" si="2"/>
        <v>14897.337463081518</v>
      </c>
    </row>
    <row r="62" spans="1:16" ht="15">
      <c r="A62" s="1">
        <v>58</v>
      </c>
      <c r="B62" s="13">
        <v>39022</v>
      </c>
      <c r="D62" s="12">
        <v>12031.02</v>
      </c>
      <c r="F62" s="12">
        <v>6149.6</v>
      </c>
      <c r="G62" s="14">
        <v>1.907</v>
      </c>
      <c r="H62" s="11">
        <f t="shared" si="0"/>
        <v>6348.682979644868</v>
      </c>
      <c r="J62" s="12">
        <v>5370.86</v>
      </c>
      <c r="K62" s="15">
        <v>0.7828</v>
      </c>
      <c r="L62" s="11">
        <f t="shared" si="1"/>
        <v>4677.203962698007</v>
      </c>
      <c r="N62" s="12">
        <v>16375.26</v>
      </c>
      <c r="O62" s="15">
        <v>116.97</v>
      </c>
      <c r="P62" s="11">
        <f t="shared" si="2"/>
        <v>14898.308704796103</v>
      </c>
    </row>
    <row r="63" spans="1:16" ht="15">
      <c r="A63" s="1">
        <v>59</v>
      </c>
      <c r="B63" s="13">
        <v>39023</v>
      </c>
      <c r="D63" s="12">
        <v>12018.54</v>
      </c>
      <c r="F63" s="12">
        <v>6149.3</v>
      </c>
      <c r="G63" s="14">
        <v>1.9072</v>
      </c>
      <c r="H63" s="11">
        <f t="shared" si="0"/>
        <v>6349.0390645301</v>
      </c>
      <c r="J63" s="12">
        <v>5310.07</v>
      </c>
      <c r="K63" s="15">
        <v>0.7832</v>
      </c>
      <c r="L63" s="11">
        <f t="shared" si="1"/>
        <v>4621.903369509703</v>
      </c>
      <c r="N63" s="12">
        <v>16350.02</v>
      </c>
      <c r="O63" s="15">
        <v>117.11</v>
      </c>
      <c r="P63" s="11">
        <f t="shared" si="2"/>
        <v>14857.562363589788</v>
      </c>
    </row>
    <row r="64" spans="1:16" ht="15">
      <c r="A64" s="1">
        <v>60</v>
      </c>
      <c r="B64" s="13">
        <v>39027</v>
      </c>
      <c r="D64" s="12">
        <v>12105.55</v>
      </c>
      <c r="F64" s="12">
        <v>6224.5</v>
      </c>
      <c r="G64" s="14">
        <v>1.8965</v>
      </c>
      <c r="H64" s="11">
        <f t="shared" si="0"/>
        <v>6390.625947379818</v>
      </c>
      <c r="J64" s="12">
        <v>5402.36</v>
      </c>
      <c r="K64" s="15">
        <v>0.7866</v>
      </c>
      <c r="L64" s="11">
        <f t="shared" si="1"/>
        <v>4681.907973557081</v>
      </c>
      <c r="N64" s="12">
        <v>16364.76</v>
      </c>
      <c r="O64" s="15">
        <v>118.36</v>
      </c>
      <c r="P64" s="11">
        <f t="shared" si="2"/>
        <v>14713.90469077391</v>
      </c>
    </row>
    <row r="65" spans="1:16" ht="15">
      <c r="A65" s="1">
        <v>61</v>
      </c>
      <c r="B65" s="13">
        <v>39028</v>
      </c>
      <c r="D65" s="12">
        <v>12156.77</v>
      </c>
      <c r="F65" s="12">
        <v>6244</v>
      </c>
      <c r="G65" s="14">
        <v>1.909</v>
      </c>
      <c r="H65" s="11">
        <f t="shared" si="0"/>
        <v>6452.8995236032915</v>
      </c>
      <c r="J65" s="12">
        <v>5437.78</v>
      </c>
      <c r="K65" s="15">
        <v>0.7812</v>
      </c>
      <c r="L65" s="11">
        <f t="shared" si="1"/>
        <v>4745.180012800819</v>
      </c>
      <c r="N65" s="12">
        <v>16393.41</v>
      </c>
      <c r="O65" s="15">
        <v>117.45</v>
      </c>
      <c r="P65" s="11">
        <f t="shared" si="2"/>
        <v>14853.86711111111</v>
      </c>
    </row>
    <row r="66" spans="1:16" ht="15">
      <c r="A66" s="1">
        <v>62</v>
      </c>
      <c r="B66" s="13">
        <v>39029</v>
      </c>
      <c r="D66" s="12">
        <v>12176.54</v>
      </c>
      <c r="F66" s="12">
        <v>6239</v>
      </c>
      <c r="G66" s="14">
        <v>1.9033</v>
      </c>
      <c r="H66" s="11">
        <f t="shared" si="0"/>
        <v>6428.480240363794</v>
      </c>
      <c r="J66" s="12">
        <v>5437.16</v>
      </c>
      <c r="K66" s="15">
        <v>0.7839</v>
      </c>
      <c r="L66" s="11">
        <f t="shared" si="1"/>
        <v>4728.296940936343</v>
      </c>
      <c r="N66" s="12">
        <v>16215.74</v>
      </c>
      <c r="O66" s="15">
        <v>117.92</v>
      </c>
      <c r="P66" s="11">
        <f t="shared" si="2"/>
        <v>14634.320308683855</v>
      </c>
    </row>
    <row r="67" spans="1:16" ht="15">
      <c r="A67" s="1">
        <v>63</v>
      </c>
      <c r="B67" s="13">
        <v>39030</v>
      </c>
      <c r="D67" s="12">
        <v>12103.3</v>
      </c>
      <c r="F67" s="12">
        <v>6231.5</v>
      </c>
      <c r="G67" s="14">
        <v>1.8988</v>
      </c>
      <c r="H67" s="11">
        <f t="shared" si="0"/>
        <v>6405.571784322217</v>
      </c>
      <c r="J67" s="12">
        <v>5448.6</v>
      </c>
      <c r="K67" s="15">
        <v>0.7816</v>
      </c>
      <c r="L67" s="11">
        <f t="shared" si="1"/>
        <v>4752.188613101331</v>
      </c>
      <c r="N67" s="12">
        <v>16198.57</v>
      </c>
      <c r="O67" s="15">
        <v>118.29</v>
      </c>
      <c r="P67" s="11">
        <f t="shared" si="2"/>
        <v>14573.098481697521</v>
      </c>
    </row>
    <row r="68" spans="1:16" ht="15">
      <c r="A68" s="1">
        <v>64</v>
      </c>
      <c r="B68" s="13">
        <v>39031</v>
      </c>
      <c r="D68" s="12">
        <v>12108.43</v>
      </c>
      <c r="F68" s="12">
        <v>6208.4</v>
      </c>
      <c r="G68" s="14">
        <v>1.912</v>
      </c>
      <c r="H68" s="11">
        <f t="shared" si="0"/>
        <v>6426.191424859246</v>
      </c>
      <c r="J68" s="12">
        <v>5447.5</v>
      </c>
      <c r="K68" s="15">
        <v>0.7777</v>
      </c>
      <c r="L68" s="11">
        <f t="shared" si="1"/>
        <v>4775.055612704127</v>
      </c>
      <c r="N68" s="12">
        <v>16112.43</v>
      </c>
      <c r="O68" s="15">
        <v>117.47</v>
      </c>
      <c r="P68" s="11">
        <f t="shared" si="2"/>
        <v>14596.788972503618</v>
      </c>
    </row>
    <row r="69" spans="1:16" ht="15">
      <c r="A69" s="1">
        <v>65</v>
      </c>
      <c r="B69" s="13">
        <v>39034</v>
      </c>
      <c r="D69" s="12">
        <v>12131.88</v>
      </c>
      <c r="F69" s="12">
        <v>6194.2</v>
      </c>
      <c r="G69" s="14">
        <v>1.9032</v>
      </c>
      <c r="H69" s="11">
        <f aca="true" t="shared" si="3" ref="H69:H132">F69*G69/$G$504</f>
        <v>6381.9843222174095</v>
      </c>
      <c r="J69" s="12">
        <v>5490.56</v>
      </c>
      <c r="K69" s="15">
        <v>0.7804</v>
      </c>
      <c r="L69" s="11">
        <f aca="true" t="shared" si="4" ref="L69:L132">J69*$K$504/K69</f>
        <v>4796.149092772937</v>
      </c>
      <c r="N69" s="12">
        <v>16022.49</v>
      </c>
      <c r="O69" s="15">
        <v>118.11</v>
      </c>
      <c r="P69" s="11">
        <f aca="true" t="shared" si="5" ref="P69:P132">N69*$O$504/O69</f>
        <v>14436.65553975108</v>
      </c>
    </row>
    <row r="70" spans="1:16" ht="15">
      <c r="A70" s="1">
        <v>66</v>
      </c>
      <c r="B70" s="13">
        <v>39035</v>
      </c>
      <c r="D70" s="12">
        <v>12218.01</v>
      </c>
      <c r="F70" s="12">
        <v>6186.6</v>
      </c>
      <c r="G70" s="14">
        <v>1.8936</v>
      </c>
      <c r="H70" s="11">
        <f t="shared" si="3"/>
        <v>6342.001818969251</v>
      </c>
      <c r="J70" s="12">
        <v>5476.28</v>
      </c>
      <c r="K70" s="15">
        <v>0.7807</v>
      </c>
      <c r="L70" s="11">
        <f t="shared" si="4"/>
        <v>4781.836910464967</v>
      </c>
      <c r="N70" s="12">
        <v>16289.55</v>
      </c>
      <c r="O70" s="15">
        <v>117.73</v>
      </c>
      <c r="P70" s="11">
        <f t="shared" si="5"/>
        <v>14724.657360061155</v>
      </c>
    </row>
    <row r="71" spans="1:16" ht="15">
      <c r="A71" s="1">
        <v>67</v>
      </c>
      <c r="B71" s="13">
        <v>39036</v>
      </c>
      <c r="D71" s="12">
        <v>12251.71</v>
      </c>
      <c r="F71" s="12">
        <v>6229.8</v>
      </c>
      <c r="G71" s="14">
        <v>1.8875</v>
      </c>
      <c r="H71" s="11">
        <f t="shared" si="3"/>
        <v>6365.71432438285</v>
      </c>
      <c r="J71" s="12">
        <v>5511.53</v>
      </c>
      <c r="K71" s="15">
        <v>0.7808</v>
      </c>
      <c r="L71" s="11">
        <f t="shared" si="4"/>
        <v>4812.000513575818</v>
      </c>
      <c r="N71" s="12">
        <v>16243.47</v>
      </c>
      <c r="O71" s="15">
        <v>118.1</v>
      </c>
      <c r="P71" s="11">
        <f t="shared" si="5"/>
        <v>14637.003195596953</v>
      </c>
    </row>
    <row r="72" spans="1:16" ht="15">
      <c r="A72" s="1">
        <v>68</v>
      </c>
      <c r="B72" s="13">
        <v>39037</v>
      </c>
      <c r="D72" s="12">
        <v>12305.82</v>
      </c>
      <c r="F72" s="12">
        <v>6254.9</v>
      </c>
      <c r="G72" s="14">
        <v>1.8891</v>
      </c>
      <c r="H72" s="11">
        <f t="shared" si="3"/>
        <v>6396.779769380684</v>
      </c>
      <c r="J72" s="12">
        <v>5505.72</v>
      </c>
      <c r="K72" s="15">
        <v>0.7808</v>
      </c>
      <c r="L72" s="11">
        <f t="shared" si="4"/>
        <v>4806.927925204917</v>
      </c>
      <c r="N72" s="12">
        <v>16163.87</v>
      </c>
      <c r="O72" s="15">
        <v>118.12</v>
      </c>
      <c r="P72" s="11">
        <f t="shared" si="5"/>
        <v>14562.809392143583</v>
      </c>
    </row>
    <row r="73" spans="1:16" ht="15">
      <c r="A73" s="1">
        <v>69</v>
      </c>
      <c r="B73" s="13">
        <v>39038</v>
      </c>
      <c r="D73" s="12">
        <v>12342.55</v>
      </c>
      <c r="F73" s="12">
        <v>6192</v>
      </c>
      <c r="G73" s="14">
        <v>1.8945</v>
      </c>
      <c r="H73" s="11">
        <f t="shared" si="3"/>
        <v>6350.554352533565</v>
      </c>
      <c r="J73" s="12">
        <v>5439.71</v>
      </c>
      <c r="K73" s="15">
        <v>0.7795</v>
      </c>
      <c r="L73" s="11">
        <f t="shared" si="4"/>
        <v>4757.216558050032</v>
      </c>
      <c r="N73" s="12">
        <v>16091.73</v>
      </c>
      <c r="O73" s="15">
        <v>117.68</v>
      </c>
      <c r="P73" s="11">
        <f t="shared" si="5"/>
        <v>14552.021640040786</v>
      </c>
    </row>
    <row r="74" spans="1:16" ht="15">
      <c r="A74" s="1">
        <v>70</v>
      </c>
      <c r="B74" s="13">
        <v>39041</v>
      </c>
      <c r="D74" s="12">
        <v>12316.54</v>
      </c>
      <c r="F74" s="12">
        <v>6204.5</v>
      </c>
      <c r="G74" s="14">
        <v>1.8973</v>
      </c>
      <c r="H74" s="11">
        <f t="shared" si="3"/>
        <v>6372.7792605023815</v>
      </c>
      <c r="J74" s="12">
        <v>5454.74</v>
      </c>
      <c r="K74" s="15">
        <v>0.7802</v>
      </c>
      <c r="L74" s="11">
        <f t="shared" si="4"/>
        <v>4766.080822865932</v>
      </c>
      <c r="N74" s="12">
        <v>15725.94</v>
      </c>
      <c r="O74" s="15">
        <v>118.18</v>
      </c>
      <c r="P74" s="11">
        <f t="shared" si="5"/>
        <v>14161.063926214249</v>
      </c>
    </row>
    <row r="75" spans="1:16" ht="15">
      <c r="A75" s="1">
        <v>71</v>
      </c>
      <c r="B75" s="13">
        <v>39042</v>
      </c>
      <c r="D75" s="12">
        <v>12321.59</v>
      </c>
      <c r="F75" s="12">
        <v>6202.6</v>
      </c>
      <c r="G75" s="14">
        <v>1.8992</v>
      </c>
      <c r="H75" s="11">
        <f t="shared" si="3"/>
        <v>6377.207622347338</v>
      </c>
      <c r="J75" s="12">
        <v>5459.35</v>
      </c>
      <c r="K75" s="15">
        <v>0.7796</v>
      </c>
      <c r="L75" s="11">
        <f t="shared" si="4"/>
        <v>4773.780008978963</v>
      </c>
      <c r="N75" s="12">
        <v>15734.14</v>
      </c>
      <c r="O75" s="15">
        <v>117.9</v>
      </c>
      <c r="P75" s="11">
        <f t="shared" si="5"/>
        <v>14202.096512298556</v>
      </c>
    </row>
    <row r="76" spans="1:16" ht="15">
      <c r="A76" s="1">
        <v>72</v>
      </c>
      <c r="B76" s="13">
        <v>39043</v>
      </c>
      <c r="D76" s="12">
        <v>12326.95</v>
      </c>
      <c r="F76" s="12">
        <v>6160.3</v>
      </c>
      <c r="G76" s="14">
        <v>1.914</v>
      </c>
      <c r="H76" s="11">
        <f t="shared" si="3"/>
        <v>6383.073949761802</v>
      </c>
      <c r="J76" s="12">
        <v>5452.49</v>
      </c>
      <c r="K76" s="15">
        <v>0.7731</v>
      </c>
      <c r="L76" s="11">
        <f t="shared" si="4"/>
        <v>4807.867588927693</v>
      </c>
      <c r="N76" s="12">
        <v>15914.23</v>
      </c>
      <c r="O76" s="15">
        <v>116.62</v>
      </c>
      <c r="P76" s="11">
        <f t="shared" si="5"/>
        <v>14522.314839650146</v>
      </c>
    </row>
    <row r="77" spans="1:16" ht="15">
      <c r="A77" s="1">
        <v>73</v>
      </c>
      <c r="B77" s="13">
        <v>39045</v>
      </c>
      <c r="D77" s="12">
        <v>12280.17</v>
      </c>
      <c r="F77" s="12">
        <v>6122.1</v>
      </c>
      <c r="G77" s="14">
        <v>1.932</v>
      </c>
      <c r="H77" s="11">
        <f t="shared" si="3"/>
        <v>6403.149198787353</v>
      </c>
      <c r="J77" s="12">
        <v>5389.46</v>
      </c>
      <c r="K77" s="15">
        <v>0.7638</v>
      </c>
      <c r="L77" s="11">
        <f t="shared" si="4"/>
        <v>4810.153026970411</v>
      </c>
      <c r="N77" s="12">
        <v>15734.6</v>
      </c>
      <c r="O77" s="15">
        <v>115.86</v>
      </c>
      <c r="P77" s="11">
        <f t="shared" si="5"/>
        <v>14452.581840151908</v>
      </c>
    </row>
    <row r="78" spans="1:16" ht="15">
      <c r="A78" s="1">
        <v>74</v>
      </c>
      <c r="B78" s="13">
        <v>39048</v>
      </c>
      <c r="D78" s="12">
        <v>12121.71</v>
      </c>
      <c r="F78" s="12">
        <v>6050.1</v>
      </c>
      <c r="G78" s="14">
        <v>1.937</v>
      </c>
      <c r="H78" s="11">
        <f t="shared" si="3"/>
        <v>6344.220279341706</v>
      </c>
      <c r="J78" s="12">
        <v>5308.65</v>
      </c>
      <c r="K78" s="15">
        <v>0.762</v>
      </c>
      <c r="L78" s="11">
        <f t="shared" si="4"/>
        <v>4749.221397637794</v>
      </c>
      <c r="N78" s="12">
        <v>15885.38</v>
      </c>
      <c r="O78" s="15">
        <v>116.09</v>
      </c>
      <c r="P78" s="11">
        <f t="shared" si="5"/>
        <v>14562.168486519078</v>
      </c>
    </row>
    <row r="79" spans="1:16" ht="15">
      <c r="A79" s="1">
        <v>75</v>
      </c>
      <c r="B79" s="13">
        <v>39049</v>
      </c>
      <c r="D79" s="12">
        <v>12136.44</v>
      </c>
      <c r="F79" s="12">
        <v>6025.9</v>
      </c>
      <c r="G79" s="14">
        <v>1.9474</v>
      </c>
      <c r="H79" s="11">
        <f t="shared" si="3"/>
        <v>6352.770495885665</v>
      </c>
      <c r="J79" s="12">
        <v>5306.24</v>
      </c>
      <c r="K79" s="15">
        <v>0.7604</v>
      </c>
      <c r="L79" s="11">
        <f t="shared" si="4"/>
        <v>4757.053929510784</v>
      </c>
      <c r="N79" s="12">
        <v>15855.26</v>
      </c>
      <c r="O79" s="15">
        <v>116.24</v>
      </c>
      <c r="P79" s="11">
        <f t="shared" si="5"/>
        <v>14515.80152443221</v>
      </c>
    </row>
    <row r="80" spans="1:16" ht="15">
      <c r="A80" s="1">
        <v>76</v>
      </c>
      <c r="B80" s="13">
        <v>39050</v>
      </c>
      <c r="D80" s="12">
        <v>12226.73</v>
      </c>
      <c r="F80" s="12">
        <v>6084.4</v>
      </c>
      <c r="G80" s="14">
        <v>1.9494</v>
      </c>
      <c r="H80" s="11">
        <f t="shared" si="3"/>
        <v>6421.031485491555</v>
      </c>
      <c r="J80" s="12">
        <v>5381.25</v>
      </c>
      <c r="K80" s="15">
        <v>0.7603</v>
      </c>
      <c r="L80" s="11">
        <f t="shared" si="4"/>
        <v>4824.935058529528</v>
      </c>
      <c r="N80" s="12">
        <v>16076.2</v>
      </c>
      <c r="O80" s="15">
        <v>116.16</v>
      </c>
      <c r="P80" s="11">
        <f t="shared" si="5"/>
        <v>14728.212844352618</v>
      </c>
    </row>
    <row r="81" spans="1:16" ht="15">
      <c r="A81" s="1">
        <v>77</v>
      </c>
      <c r="B81" s="13">
        <v>39051</v>
      </c>
      <c r="D81" s="12">
        <v>12221.93</v>
      </c>
      <c r="F81" s="12">
        <v>6048.8</v>
      </c>
      <c r="G81" s="14">
        <v>1.967</v>
      </c>
      <c r="H81" s="11">
        <f t="shared" si="3"/>
        <v>6441.094413165873</v>
      </c>
      <c r="J81" s="12">
        <v>5327.64</v>
      </c>
      <c r="K81" s="15">
        <v>0.7544</v>
      </c>
      <c r="L81" s="11">
        <f t="shared" si="4"/>
        <v>4814.226124072111</v>
      </c>
      <c r="N81" s="12">
        <v>16274.33</v>
      </c>
      <c r="O81" s="15">
        <v>115.65</v>
      </c>
      <c r="P81" s="11">
        <f t="shared" si="5"/>
        <v>14975.479451794206</v>
      </c>
    </row>
    <row r="82" spans="1:16" ht="15">
      <c r="A82" s="1">
        <v>78</v>
      </c>
      <c r="B82" s="13">
        <v>39052</v>
      </c>
      <c r="D82" s="12">
        <v>12194.13</v>
      </c>
      <c r="F82" s="12">
        <v>6021.5</v>
      </c>
      <c r="G82" s="14">
        <v>1.9807</v>
      </c>
      <c r="H82" s="11">
        <f t="shared" si="3"/>
        <v>6456.683114984841</v>
      </c>
      <c r="J82" s="12">
        <v>5254.05</v>
      </c>
      <c r="K82" s="15">
        <v>0.7499</v>
      </c>
      <c r="L82" s="11">
        <f t="shared" si="4"/>
        <v>4776.218009067876</v>
      </c>
      <c r="N82" s="12">
        <v>16321.78</v>
      </c>
      <c r="O82" s="15">
        <v>115.17</v>
      </c>
      <c r="P82" s="11">
        <f t="shared" si="5"/>
        <v>15081.738539550232</v>
      </c>
    </row>
    <row r="83" spans="1:16" ht="15">
      <c r="A83" s="1">
        <v>79</v>
      </c>
      <c r="B83" s="13">
        <v>39055</v>
      </c>
      <c r="D83" s="12">
        <v>12283.85</v>
      </c>
      <c r="F83" s="12">
        <v>6050.4</v>
      </c>
      <c r="G83" s="14">
        <v>1.9789</v>
      </c>
      <c r="H83" s="11">
        <f t="shared" si="3"/>
        <v>6481.775963620615</v>
      </c>
      <c r="J83" s="12">
        <v>5296.08</v>
      </c>
      <c r="K83" s="15">
        <v>0.7505</v>
      </c>
      <c r="L83" s="11">
        <f t="shared" si="4"/>
        <v>4810.576596935377</v>
      </c>
      <c r="N83" s="12">
        <v>16303.59</v>
      </c>
      <c r="O83" s="15">
        <v>115.43</v>
      </c>
      <c r="P83" s="11">
        <f t="shared" si="5"/>
        <v>15030.997555228276</v>
      </c>
    </row>
    <row r="84" spans="1:16" ht="15">
      <c r="A84" s="1">
        <v>80</v>
      </c>
      <c r="B84" s="13">
        <v>39056</v>
      </c>
      <c r="D84" s="12">
        <v>12331.6</v>
      </c>
      <c r="F84" s="12">
        <v>6086.4</v>
      </c>
      <c r="G84" s="14">
        <v>1.971</v>
      </c>
      <c r="H84" s="11">
        <f t="shared" si="3"/>
        <v>6494.312689475964</v>
      </c>
      <c r="J84" s="12">
        <v>5359.69</v>
      </c>
      <c r="K84" s="15">
        <v>0.7514</v>
      </c>
      <c r="L84" s="11">
        <f t="shared" si="4"/>
        <v>4862.524185520361</v>
      </c>
      <c r="N84" s="12">
        <v>16265.76</v>
      </c>
      <c r="O84" s="15">
        <v>115.09</v>
      </c>
      <c r="P84" s="11">
        <f t="shared" si="5"/>
        <v>15040.422097488923</v>
      </c>
    </row>
    <row r="85" spans="1:16" ht="15">
      <c r="A85" s="1">
        <v>81</v>
      </c>
      <c r="B85" s="13">
        <v>39057</v>
      </c>
      <c r="D85" s="12">
        <v>12309.25</v>
      </c>
      <c r="F85" s="12">
        <v>6090.3</v>
      </c>
      <c r="G85" s="14">
        <v>1.9703</v>
      </c>
      <c r="H85" s="11">
        <f t="shared" si="3"/>
        <v>6496.166137938502</v>
      </c>
      <c r="J85" s="12">
        <v>5350.62</v>
      </c>
      <c r="K85" s="15">
        <v>0.7509</v>
      </c>
      <c r="L85" s="11">
        <f t="shared" si="4"/>
        <v>4857.527838593687</v>
      </c>
      <c r="N85" s="12">
        <v>16371.28</v>
      </c>
      <c r="O85" s="15">
        <v>114.9</v>
      </c>
      <c r="P85" s="11">
        <f t="shared" si="5"/>
        <v>15163.02539251523</v>
      </c>
    </row>
    <row r="86" spans="1:16" ht="15">
      <c r="A86" s="1">
        <v>82</v>
      </c>
      <c r="B86" s="13">
        <v>39058</v>
      </c>
      <c r="D86" s="12">
        <v>12278.41</v>
      </c>
      <c r="F86" s="12">
        <v>6131.5</v>
      </c>
      <c r="G86" s="14">
        <v>1.9644</v>
      </c>
      <c r="H86" s="11">
        <f t="shared" si="3"/>
        <v>6520.527609354699</v>
      </c>
      <c r="J86" s="12">
        <v>5379.21</v>
      </c>
      <c r="K86" s="15">
        <v>0.752</v>
      </c>
      <c r="L86" s="11">
        <f t="shared" si="4"/>
        <v>4876.339703457446</v>
      </c>
      <c r="N86" s="12">
        <v>16473.36</v>
      </c>
      <c r="O86" s="15">
        <v>115.16</v>
      </c>
      <c r="P86" s="11">
        <f t="shared" si="5"/>
        <v>15223.124098645363</v>
      </c>
    </row>
    <row r="87" spans="1:16" ht="15">
      <c r="A87" s="1">
        <v>83</v>
      </c>
      <c r="B87" s="13">
        <v>39059</v>
      </c>
      <c r="D87" s="12">
        <v>12307.48</v>
      </c>
      <c r="F87" s="12">
        <v>6152.4</v>
      </c>
      <c r="G87" s="14">
        <v>1.9667</v>
      </c>
      <c r="H87" s="11">
        <f t="shared" si="3"/>
        <v>6550.4141836292765</v>
      </c>
      <c r="J87" s="12">
        <v>5384.16</v>
      </c>
      <c r="K87" s="15">
        <v>0.751</v>
      </c>
      <c r="L87" s="11">
        <f t="shared" si="4"/>
        <v>4887.326061251664</v>
      </c>
      <c r="N87" s="12">
        <v>16417.82</v>
      </c>
      <c r="O87" s="15">
        <v>115.49</v>
      </c>
      <c r="P87" s="11">
        <f t="shared" si="5"/>
        <v>15128.44752272924</v>
      </c>
    </row>
    <row r="88" spans="1:16" ht="15">
      <c r="A88" s="1">
        <v>84</v>
      </c>
      <c r="B88" s="13">
        <v>39062</v>
      </c>
      <c r="D88" s="12">
        <v>12328.48</v>
      </c>
      <c r="F88" s="12">
        <v>6159.8</v>
      </c>
      <c r="G88" s="14">
        <v>1.9539</v>
      </c>
      <c r="H88" s="11">
        <f t="shared" si="3"/>
        <v>6515.609148982244</v>
      </c>
      <c r="J88" s="12">
        <v>5427.56</v>
      </c>
      <c r="K88" s="15">
        <v>0.7567</v>
      </c>
      <c r="L88" s="11">
        <f t="shared" si="4"/>
        <v>4889.609689440994</v>
      </c>
      <c r="N88" s="12">
        <v>16527.99</v>
      </c>
      <c r="O88" s="15">
        <v>117.06</v>
      </c>
      <c r="P88" s="11">
        <f t="shared" si="5"/>
        <v>15025.702168118914</v>
      </c>
    </row>
    <row r="89" spans="1:16" ht="15">
      <c r="A89" s="1">
        <v>85</v>
      </c>
      <c r="B89" s="13">
        <v>39063</v>
      </c>
      <c r="D89" s="12">
        <v>12315.58</v>
      </c>
      <c r="F89" s="12">
        <v>6156.4</v>
      </c>
      <c r="G89" s="14">
        <v>1.9664</v>
      </c>
      <c r="H89" s="11">
        <f t="shared" si="3"/>
        <v>6553.673105240363</v>
      </c>
      <c r="J89" s="12">
        <v>5426.82</v>
      </c>
      <c r="K89" s="15">
        <v>0.7553</v>
      </c>
      <c r="L89" s="11">
        <f t="shared" si="4"/>
        <v>4898.005023169601</v>
      </c>
      <c r="N89" s="12">
        <v>16637.78</v>
      </c>
      <c r="O89" s="15">
        <v>117.08</v>
      </c>
      <c r="P89" s="11">
        <f t="shared" si="5"/>
        <v>15122.929173214896</v>
      </c>
    </row>
    <row r="90" spans="1:16" ht="15">
      <c r="A90" s="1">
        <v>86</v>
      </c>
      <c r="B90" s="13">
        <v>39064</v>
      </c>
      <c r="D90" s="12">
        <v>12317.5</v>
      </c>
      <c r="F90" s="12">
        <v>6192.5</v>
      </c>
      <c r="G90" s="14">
        <v>1.9672</v>
      </c>
      <c r="H90" s="11">
        <f t="shared" si="3"/>
        <v>6594.784538761369</v>
      </c>
      <c r="J90" s="12">
        <v>5475.85</v>
      </c>
      <c r="K90" s="15">
        <v>0.7563</v>
      </c>
      <c r="L90" s="11">
        <f t="shared" si="4"/>
        <v>4935.722524130637</v>
      </c>
      <c r="N90" s="12">
        <v>16692.93</v>
      </c>
      <c r="O90" s="15">
        <v>117.26</v>
      </c>
      <c r="P90" s="11">
        <f t="shared" si="5"/>
        <v>15149.766421627153</v>
      </c>
    </row>
    <row r="91" spans="1:16" ht="15">
      <c r="A91" s="1">
        <v>87</v>
      </c>
      <c r="B91" s="13">
        <v>39065</v>
      </c>
      <c r="D91" s="12">
        <v>12416.76</v>
      </c>
      <c r="F91" s="12">
        <v>6228</v>
      </c>
      <c r="G91" s="14">
        <v>1.9627</v>
      </c>
      <c r="H91" s="11">
        <f t="shared" si="3"/>
        <v>6617.418579471632</v>
      </c>
      <c r="J91" s="12">
        <v>5509.58</v>
      </c>
      <c r="K91" s="15">
        <v>0.7592</v>
      </c>
      <c r="L91" s="11">
        <f t="shared" si="4"/>
        <v>4947.155803477344</v>
      </c>
      <c r="N91" s="12">
        <v>16829.2</v>
      </c>
      <c r="O91" s="15">
        <v>117.63</v>
      </c>
      <c r="P91" s="11">
        <f t="shared" si="5"/>
        <v>15225.397126583357</v>
      </c>
    </row>
    <row r="92" spans="1:16" ht="15">
      <c r="A92" s="1">
        <v>88</v>
      </c>
      <c r="B92" s="13">
        <v>39066</v>
      </c>
      <c r="D92" s="12">
        <v>12445.52</v>
      </c>
      <c r="F92" s="12">
        <v>6260</v>
      </c>
      <c r="G92" s="14">
        <v>1.952</v>
      </c>
      <c r="H92" s="11">
        <f t="shared" si="3"/>
        <v>6615.15807708965</v>
      </c>
      <c r="J92" s="12">
        <v>5541.62</v>
      </c>
      <c r="K92" s="15">
        <v>0.7639</v>
      </c>
      <c r="L92" s="11">
        <f t="shared" si="4"/>
        <v>4945.310058908234</v>
      </c>
      <c r="N92" s="12">
        <v>16914.31</v>
      </c>
      <c r="O92" s="15">
        <v>117.7</v>
      </c>
      <c r="P92" s="11">
        <f t="shared" si="5"/>
        <v>15293.295413763808</v>
      </c>
    </row>
    <row r="93" spans="1:16" ht="15">
      <c r="A93" s="1">
        <v>89</v>
      </c>
      <c r="B93" s="13">
        <v>39069</v>
      </c>
      <c r="D93" s="12">
        <v>12441.27</v>
      </c>
      <c r="F93" s="12">
        <v>6247.4</v>
      </c>
      <c r="G93" s="14">
        <v>1.9458</v>
      </c>
      <c r="H93" s="11">
        <f t="shared" si="3"/>
        <v>6580.874252923343</v>
      </c>
      <c r="J93" s="12">
        <v>5530.32</v>
      </c>
      <c r="K93" s="15">
        <v>0.7653</v>
      </c>
      <c r="L93" s="11">
        <f t="shared" si="4"/>
        <v>4926.197757742062</v>
      </c>
      <c r="N93" s="12">
        <v>16962.11</v>
      </c>
      <c r="O93" s="15">
        <v>118.12</v>
      </c>
      <c r="P93" s="11">
        <f t="shared" si="5"/>
        <v>15281.982273958687</v>
      </c>
    </row>
    <row r="94" spans="1:16" ht="15">
      <c r="A94" s="1">
        <v>90</v>
      </c>
      <c r="B94" s="13">
        <v>39070</v>
      </c>
      <c r="D94" s="12">
        <v>12471.32</v>
      </c>
      <c r="F94" s="12">
        <v>6203.9</v>
      </c>
      <c r="G94" s="14">
        <v>1.9627</v>
      </c>
      <c r="H94" s="11">
        <f t="shared" si="3"/>
        <v>6591.811677132957</v>
      </c>
      <c r="J94" s="12">
        <v>5484.76</v>
      </c>
      <c r="K94" s="15">
        <v>0.7594</v>
      </c>
      <c r="L94" s="11">
        <f t="shared" si="4"/>
        <v>4923.572415064525</v>
      </c>
      <c r="N94" s="12">
        <v>16776.88</v>
      </c>
      <c r="O94" s="15">
        <v>118.12</v>
      </c>
      <c r="P94" s="11">
        <f t="shared" si="5"/>
        <v>15115.099641043007</v>
      </c>
    </row>
    <row r="95" spans="1:16" ht="15">
      <c r="A95" s="1">
        <v>91</v>
      </c>
      <c r="B95" s="13">
        <v>39071</v>
      </c>
      <c r="D95" s="12">
        <v>12463.87</v>
      </c>
      <c r="F95" s="12">
        <v>6198.6</v>
      </c>
      <c r="G95" s="14">
        <v>1.9656</v>
      </c>
      <c r="H95" s="11">
        <f t="shared" si="3"/>
        <v>6595.911736682547</v>
      </c>
      <c r="J95" s="12">
        <v>5514.42</v>
      </c>
      <c r="K95" s="15">
        <v>0.7584</v>
      </c>
      <c r="L95" s="11">
        <f t="shared" si="4"/>
        <v>4956.72483386076</v>
      </c>
      <c r="N95" s="12">
        <v>17011.04</v>
      </c>
      <c r="O95" s="15">
        <v>118.34</v>
      </c>
      <c r="P95" s="11">
        <f t="shared" si="5"/>
        <v>15297.573743451074</v>
      </c>
    </row>
    <row r="96" spans="1:16" ht="15">
      <c r="A96" s="1">
        <v>92</v>
      </c>
      <c r="B96" s="13">
        <v>39072</v>
      </c>
      <c r="D96" s="12">
        <v>12421.25</v>
      </c>
      <c r="F96" s="12">
        <v>6183.7</v>
      </c>
      <c r="G96" s="14">
        <v>1.9619</v>
      </c>
      <c r="H96" s="11">
        <f t="shared" si="3"/>
        <v>6567.670544608055</v>
      </c>
      <c r="J96" s="12">
        <v>5510.39</v>
      </c>
      <c r="K96" s="15">
        <v>0.7596</v>
      </c>
      <c r="L96" s="11">
        <f t="shared" si="4"/>
        <v>4945.277597419694</v>
      </c>
      <c r="N96" s="12">
        <v>17047.83</v>
      </c>
      <c r="O96" s="15">
        <v>118.45</v>
      </c>
      <c r="P96" s="11">
        <f t="shared" si="5"/>
        <v>15316.421009708738</v>
      </c>
    </row>
    <row r="97" spans="1:16" ht="15">
      <c r="A97" s="1">
        <v>93</v>
      </c>
      <c r="B97" s="13">
        <v>39073</v>
      </c>
      <c r="D97" s="12">
        <v>12343.21</v>
      </c>
      <c r="F97" s="12">
        <v>6190</v>
      </c>
      <c r="G97" s="14">
        <v>1.9602</v>
      </c>
      <c r="H97" s="11">
        <f t="shared" si="3"/>
        <v>6568.665006496319</v>
      </c>
      <c r="J97" s="12">
        <v>5453.94</v>
      </c>
      <c r="K97" s="15">
        <v>0.7601</v>
      </c>
      <c r="L97" s="11">
        <f t="shared" si="4"/>
        <v>4891.397050388106</v>
      </c>
      <c r="N97" s="12">
        <v>17104.96</v>
      </c>
      <c r="O97" s="15">
        <v>118.81</v>
      </c>
      <c r="P97" s="11">
        <f t="shared" si="5"/>
        <v>15321.18376567629</v>
      </c>
    </row>
    <row r="98" spans="1:16" ht="15">
      <c r="A98" s="1">
        <v>94</v>
      </c>
      <c r="B98" s="13">
        <v>39078</v>
      </c>
      <c r="D98" s="12">
        <v>12510.57</v>
      </c>
      <c r="F98" s="12">
        <v>6245.2</v>
      </c>
      <c r="G98" s="14">
        <v>1.9552</v>
      </c>
      <c r="H98" s="11">
        <f t="shared" si="3"/>
        <v>6610.337288869641</v>
      </c>
      <c r="J98" s="12">
        <v>5540.01</v>
      </c>
      <c r="K98" s="15">
        <v>0.7618</v>
      </c>
      <c r="L98" s="11">
        <f t="shared" si="4"/>
        <v>4957.50172880021</v>
      </c>
      <c r="N98" s="12">
        <v>17248.63</v>
      </c>
      <c r="O98" s="15">
        <v>118.69</v>
      </c>
      <c r="P98" s="11">
        <f t="shared" si="5"/>
        <v>15465.491655573343</v>
      </c>
    </row>
    <row r="99" spans="1:16" ht="15">
      <c r="A99" s="1">
        <v>95</v>
      </c>
      <c r="B99" s="13">
        <v>39079</v>
      </c>
      <c r="D99" s="12">
        <v>12501.52</v>
      </c>
      <c r="F99" s="12">
        <v>6240.9</v>
      </c>
      <c r="G99" s="14">
        <v>1.9599</v>
      </c>
      <c r="H99" s="11">
        <f t="shared" si="3"/>
        <v>6621.665174317886</v>
      </c>
      <c r="J99" s="12">
        <v>5533.36</v>
      </c>
      <c r="K99" s="15">
        <v>0.7607</v>
      </c>
      <c r="L99" s="11">
        <f t="shared" si="4"/>
        <v>4958.711071381621</v>
      </c>
      <c r="N99" s="12">
        <v>17224.81</v>
      </c>
      <c r="O99" s="15">
        <v>118.98</v>
      </c>
      <c r="P99" s="11">
        <f t="shared" si="5"/>
        <v>15406.490840477392</v>
      </c>
    </row>
    <row r="100" spans="1:16" ht="15">
      <c r="A100" s="1">
        <v>96</v>
      </c>
      <c r="B100" s="13">
        <v>39080</v>
      </c>
      <c r="D100" s="12">
        <v>12463.15</v>
      </c>
      <c r="F100" s="12">
        <v>6220.8</v>
      </c>
      <c r="G100" s="14">
        <v>1.957</v>
      </c>
      <c r="H100" s="11">
        <f t="shared" si="3"/>
        <v>6590.572542226072</v>
      </c>
      <c r="J100" s="12">
        <v>5541.76</v>
      </c>
      <c r="K100" s="15">
        <v>0.7584</v>
      </c>
      <c r="L100" s="11">
        <f t="shared" si="4"/>
        <v>4981.299831223629</v>
      </c>
      <c r="N100" s="12">
        <v>17225.83</v>
      </c>
      <c r="O100" s="15">
        <v>119.16</v>
      </c>
      <c r="P100" s="11">
        <f t="shared" si="5"/>
        <v>15384.129142329642</v>
      </c>
    </row>
    <row r="101" spans="1:16" ht="15">
      <c r="A101" s="1">
        <v>97</v>
      </c>
      <c r="B101" s="13">
        <v>39086</v>
      </c>
      <c r="D101" s="12">
        <v>12480.69</v>
      </c>
      <c r="F101" s="12">
        <v>6287</v>
      </c>
      <c r="G101" s="14">
        <v>1.9447</v>
      </c>
      <c r="H101" s="11">
        <f t="shared" si="3"/>
        <v>6618.844142485925</v>
      </c>
      <c r="J101" s="12">
        <v>5574.56</v>
      </c>
      <c r="K101" s="15">
        <v>0.7639</v>
      </c>
      <c r="L101" s="11">
        <f t="shared" si="4"/>
        <v>4974.705526901427</v>
      </c>
      <c r="N101" s="12">
        <v>17353.67</v>
      </c>
      <c r="O101" s="15">
        <v>119.24</v>
      </c>
      <c r="P101" s="11">
        <f t="shared" si="5"/>
        <v>15487.903064407916</v>
      </c>
    </row>
    <row r="102" spans="1:16" ht="15">
      <c r="A102" s="1">
        <v>98</v>
      </c>
      <c r="B102" s="13">
        <v>39087</v>
      </c>
      <c r="D102" s="12">
        <v>12398.01</v>
      </c>
      <c r="F102" s="12">
        <v>6220.1</v>
      </c>
      <c r="G102" s="14">
        <v>1.9275</v>
      </c>
      <c r="H102" s="11">
        <f t="shared" si="3"/>
        <v>6490.4952089649205</v>
      </c>
      <c r="J102" s="12">
        <v>5517.35</v>
      </c>
      <c r="K102" s="15">
        <v>0.7698</v>
      </c>
      <c r="L102" s="11">
        <f t="shared" si="4"/>
        <v>4885.915166276955</v>
      </c>
      <c r="N102" s="12">
        <v>17091.59</v>
      </c>
      <c r="O102" s="15">
        <v>118.74</v>
      </c>
      <c r="P102" s="11">
        <f t="shared" si="5"/>
        <v>15318.233180057268</v>
      </c>
    </row>
    <row r="103" spans="1:16" ht="15">
      <c r="A103" s="1">
        <v>99</v>
      </c>
      <c r="B103" s="13">
        <v>39091</v>
      </c>
      <c r="D103" s="12">
        <v>12416.6</v>
      </c>
      <c r="F103" s="12">
        <v>6196.1</v>
      </c>
      <c r="G103" s="14">
        <v>1.9406</v>
      </c>
      <c r="H103" s="11">
        <f t="shared" si="3"/>
        <v>6509.39349285405</v>
      </c>
      <c r="J103" s="12">
        <v>5533.03</v>
      </c>
      <c r="K103" s="15">
        <v>0.7691</v>
      </c>
      <c r="L103" s="11">
        <f t="shared" si="4"/>
        <v>4904.260240540892</v>
      </c>
      <c r="N103" s="12">
        <v>17237.77</v>
      </c>
      <c r="O103" s="15">
        <v>119.4</v>
      </c>
      <c r="P103" s="11">
        <f t="shared" si="5"/>
        <v>15363.848269681741</v>
      </c>
    </row>
    <row r="104" spans="1:16" ht="15">
      <c r="A104" s="1">
        <v>100</v>
      </c>
      <c r="B104" s="13">
        <v>39092</v>
      </c>
      <c r="D104" s="12">
        <v>12442.16</v>
      </c>
      <c r="F104" s="12">
        <v>6160.7</v>
      </c>
      <c r="G104" s="14">
        <v>1.9351</v>
      </c>
      <c r="H104" s="11">
        <f t="shared" si="3"/>
        <v>6453.860204634041</v>
      </c>
      <c r="J104" s="12">
        <v>5501.95</v>
      </c>
      <c r="K104" s="15">
        <v>0.7724</v>
      </c>
      <c r="L104" s="11">
        <f t="shared" si="4"/>
        <v>4855.876896685655</v>
      </c>
      <c r="N104" s="12">
        <v>16942.4</v>
      </c>
      <c r="O104" s="15">
        <v>119.63</v>
      </c>
      <c r="P104" s="11">
        <f t="shared" si="5"/>
        <v>15071.55569673159</v>
      </c>
    </row>
    <row r="105" spans="1:16" ht="15">
      <c r="A105" s="1">
        <v>101</v>
      </c>
      <c r="B105" s="13">
        <v>39093</v>
      </c>
      <c r="D105" s="12">
        <v>12514.98</v>
      </c>
      <c r="F105" s="12">
        <v>6230.1</v>
      </c>
      <c r="G105" s="14">
        <v>1.9415</v>
      </c>
      <c r="H105" s="11">
        <f t="shared" si="3"/>
        <v>6548.148088999567</v>
      </c>
      <c r="J105" s="12">
        <v>5609.8</v>
      </c>
      <c r="K105" s="15">
        <v>0.7758</v>
      </c>
      <c r="L105" s="11">
        <f t="shared" si="4"/>
        <v>4929.36408868265</v>
      </c>
      <c r="N105" s="12">
        <v>16838.17</v>
      </c>
      <c r="O105" s="15">
        <v>120.45</v>
      </c>
      <c r="P105" s="11">
        <f t="shared" si="5"/>
        <v>14876.8621951017</v>
      </c>
    </row>
    <row r="106" spans="1:16" ht="15">
      <c r="A106" s="1">
        <v>102</v>
      </c>
      <c r="B106" s="13">
        <v>39094</v>
      </c>
      <c r="D106" s="12">
        <v>12556.08</v>
      </c>
      <c r="F106" s="12">
        <v>6239</v>
      </c>
      <c r="G106" s="14">
        <v>1.9604</v>
      </c>
      <c r="H106" s="11">
        <f t="shared" si="3"/>
        <v>6621.338025119098</v>
      </c>
      <c r="J106" s="12">
        <v>5617.62</v>
      </c>
      <c r="K106" s="15">
        <v>0.7732</v>
      </c>
      <c r="L106" s="11">
        <f t="shared" si="4"/>
        <v>4952.834394723228</v>
      </c>
      <c r="N106" s="12">
        <v>17057.01</v>
      </c>
      <c r="O106" s="15">
        <v>120.35</v>
      </c>
      <c r="P106" s="11">
        <f t="shared" si="5"/>
        <v>15082.73372829248</v>
      </c>
    </row>
    <row r="107" spans="1:16" ht="15">
      <c r="A107" s="1">
        <v>103</v>
      </c>
      <c r="B107" s="13">
        <v>39098</v>
      </c>
      <c r="D107" s="12">
        <v>12582.59</v>
      </c>
      <c r="F107" s="12">
        <v>6215.7</v>
      </c>
      <c r="G107" s="14">
        <v>1.961</v>
      </c>
      <c r="H107" s="11">
        <f t="shared" si="3"/>
        <v>6598.62911433521</v>
      </c>
      <c r="J107" s="12">
        <v>5591.54</v>
      </c>
      <c r="K107" s="15">
        <v>0.7733</v>
      </c>
      <c r="L107" s="11">
        <f t="shared" si="4"/>
        <v>4929.203178585284</v>
      </c>
      <c r="N107" s="12">
        <v>17202.46</v>
      </c>
      <c r="O107" s="15">
        <v>120.74</v>
      </c>
      <c r="P107" s="11">
        <f t="shared" si="5"/>
        <v>15162.214619844293</v>
      </c>
    </row>
    <row r="108" spans="1:16" ht="15">
      <c r="A108" s="1">
        <v>104</v>
      </c>
      <c r="B108" s="13">
        <v>39099</v>
      </c>
      <c r="D108" s="12">
        <v>12577.15</v>
      </c>
      <c r="F108" s="12">
        <v>6204.5</v>
      </c>
      <c r="G108" s="14">
        <v>1.9714</v>
      </c>
      <c r="H108" s="11">
        <f t="shared" si="3"/>
        <v>6621.671340407103</v>
      </c>
      <c r="J108" s="12">
        <v>5561.78</v>
      </c>
      <c r="K108" s="15">
        <v>0.7722</v>
      </c>
      <c r="L108" s="11">
        <f t="shared" si="4"/>
        <v>4909.952636622636</v>
      </c>
      <c r="N108" s="12">
        <v>17261.35</v>
      </c>
      <c r="O108" s="15">
        <v>120.53</v>
      </c>
      <c r="P108" s="11">
        <f t="shared" si="5"/>
        <v>15240.627785613538</v>
      </c>
    </row>
    <row r="109" spans="1:16" ht="15">
      <c r="A109" s="1">
        <v>105</v>
      </c>
      <c r="B109" s="13">
        <v>39100</v>
      </c>
      <c r="D109" s="12">
        <v>12567.93</v>
      </c>
      <c r="F109" s="12">
        <v>6210.3</v>
      </c>
      <c r="G109" s="14">
        <v>1.9722</v>
      </c>
      <c r="H109" s="11">
        <f t="shared" si="3"/>
        <v>6630.550920311823</v>
      </c>
      <c r="J109" s="12">
        <v>5555.04</v>
      </c>
      <c r="K109" s="15">
        <v>0.7721</v>
      </c>
      <c r="L109" s="11">
        <f t="shared" si="4"/>
        <v>4904.637699779821</v>
      </c>
      <c r="N109" s="12">
        <v>17370.93</v>
      </c>
      <c r="O109" s="15">
        <v>121.31</v>
      </c>
      <c r="P109" s="11">
        <f t="shared" si="5"/>
        <v>15238.763256120683</v>
      </c>
    </row>
    <row r="110" spans="1:16" ht="15">
      <c r="A110" s="1">
        <v>106</v>
      </c>
      <c r="B110" s="13">
        <v>39101</v>
      </c>
      <c r="D110" s="12">
        <v>12565.53</v>
      </c>
      <c r="F110" s="12">
        <v>6237.2</v>
      </c>
      <c r="G110" s="14">
        <v>1.974</v>
      </c>
      <c r="H110" s="11">
        <f t="shared" si="3"/>
        <v>6665.349068860979</v>
      </c>
      <c r="J110" s="12">
        <v>5614.7</v>
      </c>
      <c r="K110" s="15">
        <v>0.7725</v>
      </c>
      <c r="L110" s="11">
        <f t="shared" si="4"/>
        <v>4954.745618122977</v>
      </c>
      <c r="N110" s="12">
        <v>17310.44</v>
      </c>
      <c r="O110" s="15">
        <v>121.38</v>
      </c>
      <c r="P110" s="11">
        <f t="shared" si="5"/>
        <v>15176.940392156861</v>
      </c>
    </row>
    <row r="111" spans="1:16" ht="15">
      <c r="A111" s="1">
        <v>107</v>
      </c>
      <c r="B111" s="13">
        <v>39104</v>
      </c>
      <c r="D111" s="12">
        <v>12477.16</v>
      </c>
      <c r="F111" s="12">
        <v>6218.4</v>
      </c>
      <c r="G111" s="14">
        <v>1.9763</v>
      </c>
      <c r="H111" s="11">
        <f t="shared" si="3"/>
        <v>6653.001255954959</v>
      </c>
      <c r="J111" s="12">
        <v>5579.78</v>
      </c>
      <c r="K111" s="15">
        <v>0.7717</v>
      </c>
      <c r="L111" s="11">
        <f t="shared" si="4"/>
        <v>4929.034632629259</v>
      </c>
      <c r="N111" s="12">
        <v>17424.18</v>
      </c>
      <c r="O111" s="15">
        <v>121.58</v>
      </c>
      <c r="P111" s="11">
        <f t="shared" si="5"/>
        <v>15251.531794703076</v>
      </c>
    </row>
    <row r="112" spans="1:16" ht="15">
      <c r="A112" s="1">
        <v>108</v>
      </c>
      <c r="B112" s="13">
        <v>39105</v>
      </c>
      <c r="D112" s="12">
        <v>12533.8</v>
      </c>
      <c r="F112" s="12">
        <v>6227.6</v>
      </c>
      <c r="G112" s="14">
        <v>1.9865</v>
      </c>
      <c r="H112" s="11">
        <f t="shared" si="3"/>
        <v>6697.232243395409</v>
      </c>
      <c r="J112" s="12">
        <v>5575.07</v>
      </c>
      <c r="K112" s="15">
        <v>0.7673</v>
      </c>
      <c r="L112" s="11">
        <f t="shared" si="4"/>
        <v>4953.115103610061</v>
      </c>
      <c r="N112" s="12">
        <v>17408.57</v>
      </c>
      <c r="O112" s="15">
        <v>121.38</v>
      </c>
      <c r="P112" s="11">
        <f t="shared" si="5"/>
        <v>15262.975938375352</v>
      </c>
    </row>
    <row r="113" spans="1:16" ht="15">
      <c r="A113" s="1">
        <v>109</v>
      </c>
      <c r="B113" s="13">
        <v>39106</v>
      </c>
      <c r="D113" s="12">
        <v>12621.77</v>
      </c>
      <c r="F113" s="12">
        <v>6314.8</v>
      </c>
      <c r="G113" s="14">
        <v>1.9655</v>
      </c>
      <c r="H113" s="11">
        <f t="shared" si="3"/>
        <v>6719.217951494154</v>
      </c>
      <c r="J113" s="12">
        <v>5638.08</v>
      </c>
      <c r="K113" s="15">
        <v>0.7714</v>
      </c>
      <c r="L113" s="11">
        <f t="shared" si="4"/>
        <v>4982.472304900181</v>
      </c>
      <c r="N113" s="12">
        <v>17507.4</v>
      </c>
      <c r="O113" s="15">
        <v>120.98</v>
      </c>
      <c r="P113" s="11">
        <f t="shared" si="5"/>
        <v>15400.376161348984</v>
      </c>
    </row>
    <row r="114" spans="1:16" ht="15">
      <c r="A114" s="1">
        <v>110</v>
      </c>
      <c r="B114" s="13">
        <v>39107</v>
      </c>
      <c r="D114" s="12">
        <v>12502.56</v>
      </c>
      <c r="F114" s="12">
        <v>6269.3</v>
      </c>
      <c r="G114" s="14">
        <v>1.9708</v>
      </c>
      <c r="H114" s="11">
        <f t="shared" si="3"/>
        <v>6688.791922910352</v>
      </c>
      <c r="J114" s="12">
        <v>5609.2</v>
      </c>
      <c r="K114" s="15">
        <v>0.7706</v>
      </c>
      <c r="L114" s="11">
        <f t="shared" si="4"/>
        <v>4962.096600051907</v>
      </c>
      <c r="N114" s="12">
        <v>17458.3</v>
      </c>
      <c r="O114" s="15">
        <v>120.95</v>
      </c>
      <c r="P114" s="11">
        <f t="shared" si="5"/>
        <v>15360.99451012815</v>
      </c>
    </row>
    <row r="115" spans="1:16" ht="15">
      <c r="A115" s="1">
        <v>111</v>
      </c>
      <c r="B115" s="13">
        <v>39108</v>
      </c>
      <c r="D115" s="12">
        <v>12487.02</v>
      </c>
      <c r="F115" s="12">
        <v>6228</v>
      </c>
      <c r="G115" s="14">
        <v>1.9596</v>
      </c>
      <c r="H115" s="11">
        <f t="shared" si="3"/>
        <v>6606.966652230403</v>
      </c>
      <c r="J115" s="12">
        <v>5582.3</v>
      </c>
      <c r="K115" s="15">
        <v>0.7748</v>
      </c>
      <c r="L115" s="11">
        <f t="shared" si="4"/>
        <v>4911.530601445535</v>
      </c>
      <c r="N115" s="12">
        <v>17421.93</v>
      </c>
      <c r="O115" s="15">
        <v>121.49</v>
      </c>
      <c r="P115" s="11">
        <f t="shared" si="5"/>
        <v>15260.859252613383</v>
      </c>
    </row>
    <row r="116" spans="1:16" ht="15">
      <c r="A116" s="1">
        <v>112</v>
      </c>
      <c r="B116" s="13">
        <v>39111</v>
      </c>
      <c r="D116" s="12">
        <v>12490.78</v>
      </c>
      <c r="F116" s="12">
        <v>6239.9</v>
      </c>
      <c r="G116" s="14">
        <v>1.9579</v>
      </c>
      <c r="H116" s="11">
        <f t="shared" si="3"/>
        <v>6613.848099826764</v>
      </c>
      <c r="J116" s="12">
        <v>5619.7</v>
      </c>
      <c r="K116" s="15">
        <v>0.773</v>
      </c>
      <c r="L116" s="11">
        <f t="shared" si="4"/>
        <v>4955.950181112547</v>
      </c>
      <c r="N116" s="12">
        <v>17470.46</v>
      </c>
      <c r="O116" s="15">
        <v>121.91</v>
      </c>
      <c r="P116" s="11">
        <f t="shared" si="5"/>
        <v>15250.646814863425</v>
      </c>
    </row>
    <row r="117" spans="1:16" ht="15">
      <c r="A117" s="1">
        <v>113</v>
      </c>
      <c r="B117" s="13">
        <v>39112</v>
      </c>
      <c r="D117" s="12">
        <v>12523.31</v>
      </c>
      <c r="F117" s="12">
        <v>6242</v>
      </c>
      <c r="G117" s="14">
        <v>1.9614</v>
      </c>
      <c r="H117" s="11">
        <f t="shared" si="3"/>
        <v>6627.901039411001</v>
      </c>
      <c r="J117" s="12">
        <v>5645.59</v>
      </c>
      <c r="K117" s="15">
        <v>0.7718</v>
      </c>
      <c r="L117" s="11">
        <f t="shared" si="4"/>
        <v>4986.523325991189</v>
      </c>
      <c r="N117" s="12">
        <v>17490.19</v>
      </c>
      <c r="O117" s="15">
        <v>121.53</v>
      </c>
      <c r="P117" s="11">
        <f t="shared" si="5"/>
        <v>15315.609477495267</v>
      </c>
    </row>
    <row r="118" spans="1:16" ht="15">
      <c r="A118" s="1">
        <v>114</v>
      </c>
      <c r="B118" s="13">
        <v>39113</v>
      </c>
      <c r="D118" s="12">
        <v>12621.69</v>
      </c>
      <c r="F118" s="12">
        <v>6203.1</v>
      </c>
      <c r="G118" s="14">
        <v>1.9574</v>
      </c>
      <c r="H118" s="11">
        <f t="shared" si="3"/>
        <v>6573.163674750975</v>
      </c>
      <c r="J118" s="12">
        <v>5608.31</v>
      </c>
      <c r="K118" s="15">
        <v>0.7695</v>
      </c>
      <c r="L118" s="11">
        <f t="shared" si="4"/>
        <v>4968.401464587395</v>
      </c>
      <c r="N118" s="12">
        <v>17383.42</v>
      </c>
      <c r="O118" s="15">
        <v>120.95</v>
      </c>
      <c r="P118" s="11">
        <f t="shared" si="5"/>
        <v>15295.11001570897</v>
      </c>
    </row>
    <row r="119" spans="1:16" ht="15">
      <c r="A119" s="1">
        <v>115</v>
      </c>
      <c r="B119" s="13">
        <v>39114</v>
      </c>
      <c r="D119" s="12">
        <v>12673.68</v>
      </c>
      <c r="F119" s="12">
        <v>6282.2</v>
      </c>
      <c r="G119" s="14">
        <v>1.9705</v>
      </c>
      <c r="H119" s="11">
        <f t="shared" si="3"/>
        <v>6701.534809441317</v>
      </c>
      <c r="J119" s="12">
        <v>5662.25</v>
      </c>
      <c r="K119" s="15">
        <v>0.7679</v>
      </c>
      <c r="L119" s="11">
        <f t="shared" si="4"/>
        <v>5026.6386573772625</v>
      </c>
      <c r="N119" s="12">
        <v>17519.5</v>
      </c>
      <c r="O119" s="15">
        <v>120.5</v>
      </c>
      <c r="P119" s="11">
        <f t="shared" si="5"/>
        <v>15472.408215767635</v>
      </c>
    </row>
    <row r="120" spans="1:16" ht="15">
      <c r="A120" s="1">
        <v>116</v>
      </c>
      <c r="B120" s="13">
        <v>39115</v>
      </c>
      <c r="D120" s="12">
        <v>12653.49</v>
      </c>
      <c r="F120" s="12">
        <v>6310.9</v>
      </c>
      <c r="G120" s="14">
        <v>1.9684</v>
      </c>
      <c r="H120" s="11">
        <f t="shared" si="3"/>
        <v>6724.975941966219</v>
      </c>
      <c r="J120" s="12">
        <v>5677.3</v>
      </c>
      <c r="K120" s="15">
        <v>0.7707</v>
      </c>
      <c r="L120" s="11">
        <f t="shared" si="4"/>
        <v>5021.688607759179</v>
      </c>
      <c r="N120" s="12">
        <v>17547.11</v>
      </c>
      <c r="O120" s="15">
        <v>121.14</v>
      </c>
      <c r="P120" s="11">
        <f t="shared" si="5"/>
        <v>15414.920308733697</v>
      </c>
    </row>
    <row r="121" spans="1:16" ht="15">
      <c r="A121" s="1">
        <v>117</v>
      </c>
      <c r="B121" s="13">
        <v>39118</v>
      </c>
      <c r="D121" s="12">
        <v>12661.74</v>
      </c>
      <c r="F121" s="12">
        <v>6317.9</v>
      </c>
      <c r="G121" s="14">
        <v>1.9601</v>
      </c>
      <c r="H121" s="11">
        <f t="shared" si="3"/>
        <v>6704.047092897357</v>
      </c>
      <c r="J121" s="12">
        <v>5681.11</v>
      </c>
      <c r="K121" s="15">
        <v>0.7736</v>
      </c>
      <c r="L121" s="11">
        <f t="shared" si="4"/>
        <v>5006.2211569286455</v>
      </c>
      <c r="N121" s="12">
        <v>17344.8</v>
      </c>
      <c r="O121" s="15">
        <v>120.29</v>
      </c>
      <c r="P121" s="11">
        <f t="shared" si="5"/>
        <v>15344.863380164601</v>
      </c>
    </row>
    <row r="122" spans="1:16" ht="15">
      <c r="A122" s="1">
        <v>118</v>
      </c>
      <c r="B122" s="13">
        <v>39119</v>
      </c>
      <c r="D122" s="12">
        <v>12666.31</v>
      </c>
      <c r="F122" s="12">
        <v>6346.3</v>
      </c>
      <c r="G122" s="14">
        <v>1.9687</v>
      </c>
      <c r="H122" s="11">
        <f t="shared" si="3"/>
        <v>6763.72932546557</v>
      </c>
      <c r="J122" s="12">
        <v>5676.78</v>
      </c>
      <c r="K122" s="15">
        <v>0.772</v>
      </c>
      <c r="L122" s="11">
        <f t="shared" si="4"/>
        <v>5012.773220207254</v>
      </c>
      <c r="N122" s="12">
        <v>17406.86</v>
      </c>
      <c r="O122" s="15">
        <v>120.46</v>
      </c>
      <c r="P122" s="11">
        <f t="shared" si="5"/>
        <v>15378.034544247055</v>
      </c>
    </row>
    <row r="123" spans="1:16" ht="15">
      <c r="A123" s="1">
        <v>119</v>
      </c>
      <c r="B123" s="13">
        <v>39120</v>
      </c>
      <c r="D123" s="12">
        <v>12666.87</v>
      </c>
      <c r="F123" s="12">
        <v>6369.5</v>
      </c>
      <c r="G123" s="14">
        <v>1.9701</v>
      </c>
      <c r="H123" s="11">
        <f t="shared" si="3"/>
        <v>6793.282779341706</v>
      </c>
      <c r="J123" s="12">
        <v>5703</v>
      </c>
      <c r="K123" s="15">
        <v>0.7682</v>
      </c>
      <c r="L123" s="11">
        <f t="shared" si="4"/>
        <v>5060.837151783389</v>
      </c>
      <c r="N123" s="12">
        <v>17292.32</v>
      </c>
      <c r="O123" s="15">
        <v>120.66</v>
      </c>
      <c r="P123" s="11">
        <f t="shared" si="5"/>
        <v>15251.522413393004</v>
      </c>
    </row>
    <row r="124" spans="1:16" ht="15">
      <c r="A124" s="1">
        <v>120</v>
      </c>
      <c r="B124" s="13">
        <v>39121</v>
      </c>
      <c r="D124" s="12">
        <v>12637.63</v>
      </c>
      <c r="F124" s="12">
        <v>6346.4</v>
      </c>
      <c r="G124" s="14">
        <v>1.9583</v>
      </c>
      <c r="H124" s="11">
        <f t="shared" si="3"/>
        <v>6728.104763967085</v>
      </c>
      <c r="J124" s="12">
        <v>5665.1</v>
      </c>
      <c r="K124" s="15">
        <v>0.767</v>
      </c>
      <c r="L124" s="11">
        <f t="shared" si="4"/>
        <v>5035.069973924381</v>
      </c>
      <c r="N124" s="12">
        <v>17292.48</v>
      </c>
      <c r="O124" s="15">
        <v>121.18</v>
      </c>
      <c r="P124" s="11">
        <f t="shared" si="5"/>
        <v>15186.216550585905</v>
      </c>
    </row>
    <row r="125" spans="1:16" ht="15">
      <c r="A125" s="1">
        <v>121</v>
      </c>
      <c r="B125" s="13">
        <v>39122</v>
      </c>
      <c r="D125" s="12">
        <v>12580.83</v>
      </c>
      <c r="F125" s="12">
        <v>6382.8</v>
      </c>
      <c r="G125" s="14">
        <v>1.9484</v>
      </c>
      <c r="H125" s="11">
        <f t="shared" si="3"/>
        <v>6732.485664789952</v>
      </c>
      <c r="J125" s="12">
        <v>5692.45</v>
      </c>
      <c r="K125" s="15">
        <v>0.7694</v>
      </c>
      <c r="L125" s="11">
        <f t="shared" si="4"/>
        <v>5043.596523264881</v>
      </c>
      <c r="N125" s="12">
        <v>17504.33</v>
      </c>
      <c r="O125" s="15">
        <v>121.7</v>
      </c>
      <c r="P125" s="11">
        <f t="shared" si="5"/>
        <v>15306.58010353328</v>
      </c>
    </row>
    <row r="126" spans="1:16" ht="15">
      <c r="A126" s="1">
        <v>122</v>
      </c>
      <c r="B126" s="13">
        <v>39126</v>
      </c>
      <c r="D126" s="12">
        <v>12654.85</v>
      </c>
      <c r="F126" s="12">
        <v>6381.8</v>
      </c>
      <c r="G126" s="14">
        <v>1.9429</v>
      </c>
      <c r="H126" s="11">
        <f t="shared" si="3"/>
        <v>6712.4292009527935</v>
      </c>
      <c r="J126" s="12">
        <v>5682.69</v>
      </c>
      <c r="K126" s="15">
        <v>0.7684</v>
      </c>
      <c r="L126" s="11">
        <f t="shared" si="4"/>
        <v>5041.501526548672</v>
      </c>
      <c r="N126" s="12">
        <v>17621.45</v>
      </c>
      <c r="O126" s="15">
        <v>121.3</v>
      </c>
      <c r="P126" s="11">
        <f t="shared" si="5"/>
        <v>15459.807988458368</v>
      </c>
    </row>
    <row r="127" spans="1:16" ht="15">
      <c r="A127" s="1">
        <v>123</v>
      </c>
      <c r="B127" s="13">
        <v>39127</v>
      </c>
      <c r="D127" s="12">
        <v>12741.86</v>
      </c>
      <c r="F127" s="12">
        <v>6421.2</v>
      </c>
      <c r="G127" s="14">
        <v>1.9607</v>
      </c>
      <c r="H127" s="11">
        <f t="shared" si="3"/>
        <v>6815.746448679082</v>
      </c>
      <c r="J127" s="12">
        <v>5725.84</v>
      </c>
      <c r="K127" s="15">
        <v>0.7619</v>
      </c>
      <c r="L127" s="11">
        <f t="shared" si="4"/>
        <v>5123.12</v>
      </c>
      <c r="N127" s="12">
        <v>17752.64</v>
      </c>
      <c r="O127" s="15">
        <v>120.78</v>
      </c>
      <c r="P127" s="11">
        <f t="shared" si="5"/>
        <v>15641.960165590328</v>
      </c>
    </row>
    <row r="128" spans="1:16" ht="15">
      <c r="A128" s="1">
        <v>124</v>
      </c>
      <c r="B128" s="13">
        <v>39128</v>
      </c>
      <c r="D128" s="12">
        <v>12765.01</v>
      </c>
      <c r="F128" s="12">
        <v>6433.3</v>
      </c>
      <c r="G128" s="14">
        <v>1.9542</v>
      </c>
      <c r="H128" s="11">
        <f t="shared" si="3"/>
        <v>6805.952176266782</v>
      </c>
      <c r="J128" s="12">
        <v>5720.88</v>
      </c>
      <c r="K128" s="15">
        <v>0.7609</v>
      </c>
      <c r="L128" s="11">
        <f t="shared" si="4"/>
        <v>5125.409246944408</v>
      </c>
      <c r="N128" s="12">
        <v>17897.23</v>
      </c>
      <c r="O128" s="15">
        <v>119.48</v>
      </c>
      <c r="P128" s="11">
        <f t="shared" si="5"/>
        <v>15940.937534315366</v>
      </c>
    </row>
    <row r="129" spans="1:16" ht="15">
      <c r="A129" s="1">
        <v>125</v>
      </c>
      <c r="B129" s="13">
        <v>39129</v>
      </c>
      <c r="D129" s="12">
        <v>12767.57</v>
      </c>
      <c r="F129" s="12">
        <v>6419.5</v>
      </c>
      <c r="G129" s="14">
        <v>1.95</v>
      </c>
      <c r="H129" s="11">
        <f t="shared" si="3"/>
        <v>6776.7567128627115</v>
      </c>
      <c r="J129" s="12">
        <v>5713.59</v>
      </c>
      <c r="K129" s="15">
        <v>0.762</v>
      </c>
      <c r="L129" s="11">
        <f t="shared" si="4"/>
        <v>5111.488586614173</v>
      </c>
      <c r="N129" s="12">
        <v>17875.65</v>
      </c>
      <c r="O129" s="15">
        <v>119.31</v>
      </c>
      <c r="P129" s="11">
        <f t="shared" si="5"/>
        <v>15944.402589891879</v>
      </c>
    </row>
    <row r="130" spans="1:16" ht="15">
      <c r="A130" s="1">
        <v>126</v>
      </c>
      <c r="B130" s="13">
        <v>39133</v>
      </c>
      <c r="D130" s="12">
        <v>12786.64</v>
      </c>
      <c r="F130" s="12">
        <v>6412.3</v>
      </c>
      <c r="G130" s="14">
        <v>1.9571</v>
      </c>
      <c r="H130" s="11">
        <f t="shared" si="3"/>
        <v>6793.802690558684</v>
      </c>
      <c r="J130" s="12">
        <v>5713.45</v>
      </c>
      <c r="K130" s="15">
        <v>0.7602</v>
      </c>
      <c r="L130" s="11">
        <f t="shared" si="4"/>
        <v>5123.466015522231</v>
      </c>
      <c r="N130" s="12">
        <v>17939.12</v>
      </c>
      <c r="O130" s="15">
        <v>120.11</v>
      </c>
      <c r="P130" s="11">
        <f t="shared" si="5"/>
        <v>15894.439683623345</v>
      </c>
    </row>
    <row r="131" spans="1:16" ht="15">
      <c r="A131" s="1">
        <v>127</v>
      </c>
      <c r="B131" s="13">
        <v>39134</v>
      </c>
      <c r="D131" s="12">
        <v>12738.41</v>
      </c>
      <c r="F131" s="12">
        <v>6357.1</v>
      </c>
      <c r="G131" s="14">
        <v>1.9523</v>
      </c>
      <c r="H131" s="11">
        <f t="shared" si="3"/>
        <v>6718.799442399308</v>
      </c>
      <c r="J131" s="12">
        <v>5694.56</v>
      </c>
      <c r="K131" s="15">
        <v>0.7616</v>
      </c>
      <c r="L131" s="11">
        <f t="shared" si="4"/>
        <v>5097.1396428571425</v>
      </c>
      <c r="N131" s="12">
        <v>17913.21</v>
      </c>
      <c r="O131" s="15">
        <v>120.99</v>
      </c>
      <c r="P131" s="11">
        <f t="shared" si="5"/>
        <v>15756.04436895611</v>
      </c>
    </row>
    <row r="132" spans="1:16" ht="15">
      <c r="A132" s="1">
        <v>128</v>
      </c>
      <c r="B132" s="13">
        <v>39135</v>
      </c>
      <c r="D132" s="12">
        <v>12686.02</v>
      </c>
      <c r="F132" s="12">
        <v>6380.9</v>
      </c>
      <c r="G132" s="14">
        <v>1.9525</v>
      </c>
      <c r="H132" s="11">
        <f t="shared" si="3"/>
        <v>6744.644461888263</v>
      </c>
      <c r="J132" s="12">
        <v>5707.86</v>
      </c>
      <c r="K132" s="15">
        <v>0.7629</v>
      </c>
      <c r="L132" s="11">
        <f t="shared" si="4"/>
        <v>5100.338395595752</v>
      </c>
      <c r="N132" s="12">
        <v>18108.79</v>
      </c>
      <c r="O132" s="15">
        <v>121.44</v>
      </c>
      <c r="P132" s="11">
        <f t="shared" si="5"/>
        <v>15869.049998353097</v>
      </c>
    </row>
    <row r="133" spans="1:16" ht="15">
      <c r="A133" s="1">
        <v>129</v>
      </c>
      <c r="B133" s="13">
        <v>39136</v>
      </c>
      <c r="D133" s="12">
        <v>12647.48</v>
      </c>
      <c r="F133" s="12">
        <v>6401.5</v>
      </c>
      <c r="G133" s="14">
        <v>1.9628</v>
      </c>
      <c r="H133" s="11">
        <f aca="true" t="shared" si="6" ref="H133:H196">F133*G133/$G$504</f>
        <v>6802.113577306193</v>
      </c>
      <c r="J133" s="12">
        <v>5716.38</v>
      </c>
      <c r="K133" s="15">
        <v>0.7595</v>
      </c>
      <c r="L133" s="11">
        <f aca="true" t="shared" si="7" ref="L133:L196">J133*$K$504/K133</f>
        <v>5130.817967083608</v>
      </c>
      <c r="N133" s="12">
        <v>18188.42</v>
      </c>
      <c r="O133" s="15">
        <v>121.08</v>
      </c>
      <c r="P133" s="11">
        <f aca="true" t="shared" si="8" ref="P133:P196">N133*$O$504/O133</f>
        <v>15986.221146349519</v>
      </c>
    </row>
    <row r="134" spans="1:16" ht="15">
      <c r="A134" s="1">
        <v>130</v>
      </c>
      <c r="B134" s="13">
        <v>39139</v>
      </c>
      <c r="D134" s="12">
        <v>12632.26</v>
      </c>
      <c r="F134" s="12">
        <v>6434.7</v>
      </c>
      <c r="G134" s="14">
        <v>1.9631</v>
      </c>
      <c r="H134" s="11">
        <f t="shared" si="6"/>
        <v>6838.436319835428</v>
      </c>
      <c r="J134" s="12">
        <v>5762.54</v>
      </c>
      <c r="K134" s="15">
        <v>0.7592</v>
      </c>
      <c r="L134" s="11">
        <f t="shared" si="7"/>
        <v>5174.293358798735</v>
      </c>
      <c r="N134" s="12">
        <v>18215.35</v>
      </c>
      <c r="O134" s="15">
        <v>120.54</v>
      </c>
      <c r="P134" s="11">
        <f t="shared" si="8"/>
        <v>16081.612302969967</v>
      </c>
    </row>
    <row r="135" spans="1:16" ht="15">
      <c r="A135" s="1">
        <v>131</v>
      </c>
      <c r="B135" s="13">
        <v>39140</v>
      </c>
      <c r="D135" s="12">
        <v>12216.24</v>
      </c>
      <c r="F135" s="12">
        <v>6286.1</v>
      </c>
      <c r="G135" s="14">
        <v>1.9656</v>
      </c>
      <c r="H135" s="11">
        <f t="shared" si="6"/>
        <v>6689.020225205717</v>
      </c>
      <c r="J135" s="12">
        <v>5588.39</v>
      </c>
      <c r="K135" s="15">
        <v>0.755</v>
      </c>
      <c r="L135" s="11">
        <f t="shared" si="7"/>
        <v>5045.835050331126</v>
      </c>
      <c r="N135" s="12">
        <v>18119.92</v>
      </c>
      <c r="O135" s="15">
        <v>118.73</v>
      </c>
      <c r="P135" s="11">
        <f t="shared" si="8"/>
        <v>16241.235461972541</v>
      </c>
    </row>
    <row r="136" spans="1:16" ht="15">
      <c r="A136" s="1">
        <v>132</v>
      </c>
      <c r="B136" s="13">
        <v>39141</v>
      </c>
      <c r="D136" s="12">
        <v>12268.63</v>
      </c>
      <c r="F136" s="12">
        <v>6171.5</v>
      </c>
      <c r="G136" s="14">
        <v>1.96</v>
      </c>
      <c r="H136" s="11">
        <f t="shared" si="6"/>
        <v>6548.365093113902</v>
      </c>
      <c r="J136" s="12">
        <v>5516.32</v>
      </c>
      <c r="K136" s="15">
        <v>0.7569</v>
      </c>
      <c r="L136" s="11">
        <f t="shared" si="7"/>
        <v>4968.25914123398</v>
      </c>
      <c r="N136" s="12">
        <v>17604.12</v>
      </c>
      <c r="O136" s="15">
        <v>118.47</v>
      </c>
      <c r="P136" s="11">
        <f t="shared" si="8"/>
        <v>15813.543094454291</v>
      </c>
    </row>
    <row r="137" spans="1:16" ht="15">
      <c r="A137" s="1">
        <v>133</v>
      </c>
      <c r="B137" s="13">
        <v>39142</v>
      </c>
      <c r="D137" s="12">
        <v>12234.34</v>
      </c>
      <c r="F137" s="12">
        <v>6116</v>
      </c>
      <c r="G137" s="14">
        <v>1.9576</v>
      </c>
      <c r="H137" s="11">
        <f t="shared" si="6"/>
        <v>6481.529666522304</v>
      </c>
      <c r="J137" s="12">
        <v>5458.4</v>
      </c>
      <c r="K137" s="15">
        <v>0.7597</v>
      </c>
      <c r="L137" s="11">
        <f t="shared" si="7"/>
        <v>4897.9745689087795</v>
      </c>
      <c r="N137" s="12">
        <v>17453.51</v>
      </c>
      <c r="O137" s="15">
        <v>117.64</v>
      </c>
      <c r="P137" s="11">
        <f t="shared" si="8"/>
        <v>15788.868872832369</v>
      </c>
    </row>
    <row r="138" spans="1:16" ht="15">
      <c r="A138" s="1">
        <v>134</v>
      </c>
      <c r="B138" s="13">
        <v>39143</v>
      </c>
      <c r="D138" s="12">
        <v>12114.1</v>
      </c>
      <c r="F138" s="12">
        <v>6116.2</v>
      </c>
      <c r="G138" s="14">
        <v>1.9442</v>
      </c>
      <c r="H138" s="11">
        <f t="shared" si="6"/>
        <v>6437.373343438718</v>
      </c>
      <c r="J138" s="12">
        <v>5424.7</v>
      </c>
      <c r="K138" s="15">
        <v>0.7593</v>
      </c>
      <c r="L138" s="11">
        <f t="shared" si="7"/>
        <v>4870.298946397998</v>
      </c>
      <c r="N138" s="12">
        <v>17217.93</v>
      </c>
      <c r="O138" s="15">
        <v>117.02</v>
      </c>
      <c r="P138" s="11">
        <f t="shared" si="8"/>
        <v>15658.281580926337</v>
      </c>
    </row>
    <row r="139" spans="1:16" ht="15">
      <c r="A139" s="1">
        <v>135</v>
      </c>
      <c r="B139" s="13">
        <v>39146</v>
      </c>
      <c r="D139" s="12">
        <v>12050.41</v>
      </c>
      <c r="F139" s="12">
        <v>6058.7</v>
      </c>
      <c r="G139" s="14">
        <v>1.926</v>
      </c>
      <c r="H139" s="11">
        <f t="shared" si="6"/>
        <v>6317.159051537462</v>
      </c>
      <c r="J139" s="12">
        <v>5385.03</v>
      </c>
      <c r="K139" s="15">
        <v>0.7634</v>
      </c>
      <c r="L139" s="11">
        <f t="shared" si="7"/>
        <v>4808.717515064186</v>
      </c>
      <c r="N139" s="12">
        <v>16642.25</v>
      </c>
      <c r="O139" s="15">
        <v>116.01</v>
      </c>
      <c r="P139" s="11">
        <f t="shared" si="8"/>
        <v>15266.51361951556</v>
      </c>
    </row>
    <row r="140" spans="1:16" ht="15">
      <c r="A140" s="1">
        <v>136</v>
      </c>
      <c r="B140" s="13">
        <v>39147</v>
      </c>
      <c r="D140" s="12">
        <v>12207.59</v>
      </c>
      <c r="F140" s="12">
        <v>6138.5</v>
      </c>
      <c r="G140" s="14">
        <v>1.9255</v>
      </c>
      <c r="H140" s="11">
        <f t="shared" si="6"/>
        <v>6398.701683629277</v>
      </c>
      <c r="J140" s="12">
        <v>5437.13</v>
      </c>
      <c r="K140" s="15">
        <v>0.763</v>
      </c>
      <c r="L140" s="11">
        <f t="shared" si="7"/>
        <v>4857.787052424639</v>
      </c>
      <c r="N140" s="12">
        <v>16844.5</v>
      </c>
      <c r="O140" s="15">
        <v>116.25</v>
      </c>
      <c r="P140" s="11">
        <f t="shared" si="8"/>
        <v>15420.143569892472</v>
      </c>
    </row>
    <row r="141" spans="1:16" ht="15">
      <c r="A141" s="1">
        <v>137</v>
      </c>
      <c r="B141" s="13">
        <v>39148</v>
      </c>
      <c r="D141" s="12">
        <v>12192.45</v>
      </c>
      <c r="F141" s="12">
        <v>6156.5</v>
      </c>
      <c r="G141" s="14">
        <v>1.9305</v>
      </c>
      <c r="H141" s="11">
        <f t="shared" si="6"/>
        <v>6434.129087267215</v>
      </c>
      <c r="J141" s="12">
        <v>5455.07</v>
      </c>
      <c r="K141" s="15">
        <v>0.7607</v>
      </c>
      <c r="L141" s="11">
        <f t="shared" si="7"/>
        <v>4888.551622190087</v>
      </c>
      <c r="N141" s="12">
        <v>16764.62</v>
      </c>
      <c r="O141" s="15">
        <v>116.56</v>
      </c>
      <c r="P141" s="11">
        <f t="shared" si="8"/>
        <v>15306.201616334934</v>
      </c>
    </row>
    <row r="142" spans="1:16" ht="15">
      <c r="A142" s="1">
        <v>138</v>
      </c>
      <c r="B142" s="13">
        <v>39149</v>
      </c>
      <c r="D142" s="12">
        <v>12260.7</v>
      </c>
      <c r="F142" s="12">
        <v>6227.7</v>
      </c>
      <c r="G142" s="14">
        <v>1.9301</v>
      </c>
      <c r="H142" s="11">
        <f t="shared" si="6"/>
        <v>6507.19130034647</v>
      </c>
      <c r="J142" s="12">
        <v>5524.26</v>
      </c>
      <c r="K142" s="15">
        <v>0.7618</v>
      </c>
      <c r="L142" s="11">
        <f t="shared" si="7"/>
        <v>4943.4077736938825</v>
      </c>
      <c r="N142" s="12">
        <v>17090.31</v>
      </c>
      <c r="O142" s="15">
        <v>117.34</v>
      </c>
      <c r="P142" s="11">
        <f t="shared" si="8"/>
        <v>15499.836289415374</v>
      </c>
    </row>
    <row r="143" spans="1:16" ht="15">
      <c r="A143" s="1">
        <v>139</v>
      </c>
      <c r="B143" s="13">
        <v>39150</v>
      </c>
      <c r="D143" s="12">
        <v>12276.32</v>
      </c>
      <c r="F143" s="12">
        <v>6245.2</v>
      </c>
      <c r="G143" s="14">
        <v>1.9319</v>
      </c>
      <c r="H143" s="11">
        <f t="shared" si="6"/>
        <v>6531.562299696839</v>
      </c>
      <c r="J143" s="12">
        <v>5537.84</v>
      </c>
      <c r="K143" s="15">
        <v>0.7625</v>
      </c>
      <c r="L143" s="11">
        <f t="shared" si="7"/>
        <v>4951.010528524591</v>
      </c>
      <c r="N143" s="12">
        <v>17164.04</v>
      </c>
      <c r="O143" s="15">
        <v>118.1</v>
      </c>
      <c r="P143" s="11">
        <f t="shared" si="8"/>
        <v>15466.529524132095</v>
      </c>
    </row>
    <row r="144" spans="1:16" ht="15">
      <c r="A144" s="1">
        <v>140</v>
      </c>
      <c r="B144" s="13">
        <v>39153</v>
      </c>
      <c r="D144" s="12">
        <v>12318.62</v>
      </c>
      <c r="F144" s="12">
        <v>6233.3</v>
      </c>
      <c r="G144" s="14">
        <v>1.9291</v>
      </c>
      <c r="H144" s="11">
        <f t="shared" si="6"/>
        <v>6509.668162624514</v>
      </c>
      <c r="J144" s="12">
        <v>5496.07</v>
      </c>
      <c r="K144" s="15">
        <v>0.7584</v>
      </c>
      <c r="L144" s="11">
        <f t="shared" si="7"/>
        <v>4940.2306421413505</v>
      </c>
      <c r="N144" s="12">
        <v>17292.39</v>
      </c>
      <c r="O144" s="15">
        <v>117.56</v>
      </c>
      <c r="P144" s="11">
        <f t="shared" si="8"/>
        <v>15653.761005444028</v>
      </c>
    </row>
    <row r="145" spans="1:16" ht="15">
      <c r="A145" s="1">
        <v>141</v>
      </c>
      <c r="B145" s="13">
        <v>39154</v>
      </c>
      <c r="D145" s="12">
        <v>12075.96</v>
      </c>
      <c r="F145" s="12">
        <v>6161.2</v>
      </c>
      <c r="G145" s="14">
        <v>1.9321</v>
      </c>
      <c r="H145" s="11">
        <f t="shared" si="6"/>
        <v>6444.3777176266785</v>
      </c>
      <c r="J145" s="12">
        <v>5432.94</v>
      </c>
      <c r="K145" s="15">
        <v>0.7576</v>
      </c>
      <c r="L145" s="11">
        <f t="shared" si="7"/>
        <v>4888.642024815205</v>
      </c>
      <c r="N145" s="12">
        <v>17178.84</v>
      </c>
      <c r="O145" s="15">
        <v>116.98</v>
      </c>
      <c r="P145" s="11">
        <f t="shared" si="8"/>
        <v>15628.074481107882</v>
      </c>
    </row>
    <row r="146" spans="1:16" ht="15">
      <c r="A146" s="1">
        <v>142</v>
      </c>
      <c r="B146" s="13">
        <v>39155</v>
      </c>
      <c r="D146" s="12">
        <v>12133.4</v>
      </c>
      <c r="F146" s="12">
        <v>6000.7</v>
      </c>
      <c r="G146" s="14">
        <v>1.9337</v>
      </c>
      <c r="H146" s="11">
        <f t="shared" si="6"/>
        <v>6281.698565396276</v>
      </c>
      <c r="J146" s="12">
        <v>5296.22</v>
      </c>
      <c r="K146" s="15">
        <v>0.7561</v>
      </c>
      <c r="L146" s="11">
        <f t="shared" si="7"/>
        <v>4775.073633117313</v>
      </c>
      <c r="N146" s="12">
        <v>16676.89</v>
      </c>
      <c r="O146" s="15">
        <v>116.34</v>
      </c>
      <c r="P146" s="11">
        <f t="shared" si="8"/>
        <v>15254.896285026645</v>
      </c>
    </row>
    <row r="147" spans="1:16" ht="15">
      <c r="A147" s="1">
        <v>143</v>
      </c>
      <c r="B147" s="13">
        <v>39156</v>
      </c>
      <c r="D147" s="12">
        <v>12159.68</v>
      </c>
      <c r="F147" s="12">
        <v>6133.2</v>
      </c>
      <c r="G147" s="14">
        <v>1.9365</v>
      </c>
      <c r="H147" s="11">
        <f t="shared" si="6"/>
        <v>6429.699978345605</v>
      </c>
      <c r="J147" s="12">
        <v>5389.85</v>
      </c>
      <c r="K147" s="15">
        <v>0.7548</v>
      </c>
      <c r="L147" s="11">
        <f t="shared" si="7"/>
        <v>4867.860022522523</v>
      </c>
      <c r="N147" s="12">
        <v>16860.39</v>
      </c>
      <c r="O147" s="15">
        <v>117.28</v>
      </c>
      <c r="P147" s="11">
        <f t="shared" si="8"/>
        <v>15299.136287517053</v>
      </c>
    </row>
    <row r="148" spans="1:16" ht="15">
      <c r="A148" s="1">
        <v>144</v>
      </c>
      <c r="B148" s="13">
        <v>39157</v>
      </c>
      <c r="D148" s="12">
        <v>12110.41</v>
      </c>
      <c r="F148" s="12">
        <v>6130.6</v>
      </c>
      <c r="G148" s="14">
        <v>1.9424</v>
      </c>
      <c r="H148" s="11">
        <f t="shared" si="6"/>
        <v>6446.555565179732</v>
      </c>
      <c r="J148" s="12">
        <v>5382.16</v>
      </c>
      <c r="K148" s="15">
        <v>0.7513</v>
      </c>
      <c r="L148" s="11">
        <f t="shared" si="7"/>
        <v>4883.55979235991</v>
      </c>
      <c r="N148" s="12">
        <v>16744.15</v>
      </c>
      <c r="O148" s="15">
        <v>116.76</v>
      </c>
      <c r="P148" s="11">
        <f t="shared" si="8"/>
        <v>15261.32616478246</v>
      </c>
    </row>
    <row r="149" spans="1:16" ht="15">
      <c r="A149" s="1">
        <v>145</v>
      </c>
      <c r="B149" s="13">
        <v>39160</v>
      </c>
      <c r="D149" s="12">
        <v>12226.17</v>
      </c>
      <c r="F149" s="12">
        <v>6189.4</v>
      </c>
      <c r="G149" s="14">
        <v>1.9461</v>
      </c>
      <c r="H149" s="11">
        <f t="shared" si="6"/>
        <v>6520.783531831962</v>
      </c>
      <c r="J149" s="12">
        <v>5458.95</v>
      </c>
      <c r="K149" s="15">
        <v>0.7519</v>
      </c>
      <c r="L149" s="11">
        <f t="shared" si="7"/>
        <v>4949.283435297246</v>
      </c>
      <c r="N149" s="12">
        <v>17009.55</v>
      </c>
      <c r="O149" s="15">
        <v>117.59</v>
      </c>
      <c r="P149" s="11">
        <f t="shared" si="8"/>
        <v>15393.79463389744</v>
      </c>
    </row>
    <row r="150" spans="1:16" ht="15">
      <c r="A150" s="1">
        <v>146</v>
      </c>
      <c r="B150" s="13">
        <v>39161</v>
      </c>
      <c r="D150" s="12">
        <v>12288.1</v>
      </c>
      <c r="F150" s="12">
        <v>6220.3</v>
      </c>
      <c r="G150" s="14">
        <v>1.9579</v>
      </c>
      <c r="H150" s="11">
        <f t="shared" si="6"/>
        <v>6593.073500433088</v>
      </c>
      <c r="J150" s="12">
        <v>5503.27</v>
      </c>
      <c r="K150" s="15">
        <v>0.7524</v>
      </c>
      <c r="L150" s="11">
        <f t="shared" si="7"/>
        <v>4986.149865762893</v>
      </c>
      <c r="N150" s="12">
        <v>17163.2</v>
      </c>
      <c r="O150" s="15">
        <v>117.33</v>
      </c>
      <c r="P150" s="11">
        <f t="shared" si="8"/>
        <v>15567.269615614081</v>
      </c>
    </row>
    <row r="151" spans="1:16" ht="15">
      <c r="A151" s="1">
        <v>147</v>
      </c>
      <c r="B151" s="13">
        <v>39163</v>
      </c>
      <c r="D151" s="12">
        <v>12461.14</v>
      </c>
      <c r="F151" s="12">
        <v>6318</v>
      </c>
      <c r="G151" s="14">
        <v>1.9673</v>
      </c>
      <c r="H151" s="11">
        <f t="shared" si="6"/>
        <v>6728.779449978346</v>
      </c>
      <c r="J151" s="12">
        <v>5598.37</v>
      </c>
      <c r="K151" s="15">
        <v>0.7486</v>
      </c>
      <c r="L151" s="11">
        <f t="shared" si="7"/>
        <v>5098.061486775314</v>
      </c>
      <c r="N151" s="12">
        <v>17419.2</v>
      </c>
      <c r="O151" s="15">
        <v>117.76</v>
      </c>
      <c r="P151" s="11">
        <f t="shared" si="8"/>
        <v>15741.77364130435</v>
      </c>
    </row>
    <row r="152" spans="1:16" ht="15">
      <c r="A152" s="1">
        <v>148</v>
      </c>
      <c r="B152" s="13">
        <v>39164</v>
      </c>
      <c r="D152" s="12">
        <v>12481.01</v>
      </c>
      <c r="F152" s="12">
        <v>6339.4</v>
      </c>
      <c r="G152" s="14">
        <v>1.9632</v>
      </c>
      <c r="H152" s="11">
        <f t="shared" si="6"/>
        <v>6737.500043308792</v>
      </c>
      <c r="J152" s="12">
        <v>5634.75</v>
      </c>
      <c r="K152" s="15">
        <v>0.7518</v>
      </c>
      <c r="L152" s="11">
        <f t="shared" si="7"/>
        <v>5109.349660814046</v>
      </c>
      <c r="N152" s="12">
        <v>17480.61</v>
      </c>
      <c r="O152" s="15">
        <v>117.83</v>
      </c>
      <c r="P152" s="11">
        <f t="shared" si="8"/>
        <v>15787.885226173303</v>
      </c>
    </row>
    <row r="153" spans="1:16" ht="15">
      <c r="A153" s="1">
        <v>149</v>
      </c>
      <c r="B153" s="13">
        <v>39167</v>
      </c>
      <c r="D153" s="12">
        <v>12469.07</v>
      </c>
      <c r="F153" s="12">
        <v>6291.9</v>
      </c>
      <c r="G153" s="14">
        <v>1.9685</v>
      </c>
      <c r="H153" s="11">
        <f t="shared" si="6"/>
        <v>6705.069916630576</v>
      </c>
      <c r="J153" s="12">
        <v>5576.3</v>
      </c>
      <c r="K153" s="15">
        <v>0.75</v>
      </c>
      <c r="L153" s="11">
        <f t="shared" si="7"/>
        <v>5068.4849466666665</v>
      </c>
      <c r="N153" s="12">
        <v>17521.96</v>
      </c>
      <c r="O153" s="15">
        <v>117.87</v>
      </c>
      <c r="P153" s="11">
        <f t="shared" si="8"/>
        <v>15819.860721133451</v>
      </c>
    </row>
    <row r="154" spans="1:16" ht="15">
      <c r="A154" s="1">
        <v>150</v>
      </c>
      <c r="B154" s="13">
        <v>39168</v>
      </c>
      <c r="D154" s="12">
        <v>12397.29</v>
      </c>
      <c r="F154" s="12">
        <v>6292.6</v>
      </c>
      <c r="G154" s="14">
        <v>1.9653</v>
      </c>
      <c r="H154" s="11">
        <f t="shared" si="6"/>
        <v>6694.914887397143</v>
      </c>
      <c r="J154" s="12">
        <v>5587.06</v>
      </c>
      <c r="K154" s="15">
        <v>0.7492</v>
      </c>
      <c r="L154" s="11">
        <f t="shared" si="7"/>
        <v>5083.687669514149</v>
      </c>
      <c r="N154" s="12">
        <v>17365.05</v>
      </c>
      <c r="O154" s="15">
        <v>117.93</v>
      </c>
      <c r="P154" s="11">
        <f t="shared" si="8"/>
        <v>15670.216408038666</v>
      </c>
    </row>
    <row r="155" spans="1:16" ht="15">
      <c r="A155" s="1">
        <v>151</v>
      </c>
      <c r="B155" s="13">
        <v>39169</v>
      </c>
      <c r="D155" s="12">
        <v>12300.36</v>
      </c>
      <c r="F155" s="12">
        <v>6267.2</v>
      </c>
      <c r="G155" s="14">
        <v>1.9654</v>
      </c>
      <c r="H155" s="11">
        <f t="shared" si="6"/>
        <v>6668.230229536596</v>
      </c>
      <c r="J155" s="12">
        <v>5552.69</v>
      </c>
      <c r="K155" s="15">
        <v>0.7481</v>
      </c>
      <c r="L155" s="11">
        <f t="shared" si="7"/>
        <v>5059.843300360914</v>
      </c>
      <c r="N155" s="12">
        <v>17254.73</v>
      </c>
      <c r="O155" s="15">
        <v>116.46</v>
      </c>
      <c r="P155" s="11">
        <f t="shared" si="8"/>
        <v>15767.20218615834</v>
      </c>
    </row>
    <row r="156" spans="1:16" ht="15">
      <c r="A156" s="1">
        <v>152</v>
      </c>
      <c r="B156" s="13">
        <v>39170</v>
      </c>
      <c r="D156" s="12">
        <v>12348.75</v>
      </c>
      <c r="F156" s="12">
        <v>6324.2</v>
      </c>
      <c r="G156" s="14">
        <v>1.963</v>
      </c>
      <c r="H156" s="11">
        <f t="shared" si="6"/>
        <v>6720.66078388913</v>
      </c>
      <c r="J156" s="12">
        <v>5631.53</v>
      </c>
      <c r="K156" s="15">
        <v>0.75</v>
      </c>
      <c r="L156" s="11">
        <f t="shared" si="7"/>
        <v>5118.685334666666</v>
      </c>
      <c r="N156" s="12">
        <v>17263.94</v>
      </c>
      <c r="O156" s="15">
        <v>117.9</v>
      </c>
      <c r="P156" s="11">
        <f t="shared" si="8"/>
        <v>15582.938887192535</v>
      </c>
    </row>
    <row r="157" spans="1:16" ht="15">
      <c r="A157" s="1">
        <v>153</v>
      </c>
      <c r="B157" s="13">
        <v>39171</v>
      </c>
      <c r="D157" s="12">
        <v>12354.35</v>
      </c>
      <c r="F157" s="12">
        <v>6308</v>
      </c>
      <c r="G157" s="14">
        <v>1.9613</v>
      </c>
      <c r="H157" s="11">
        <f t="shared" si="6"/>
        <v>6697.639887397142</v>
      </c>
      <c r="J157" s="12">
        <v>5634.16</v>
      </c>
      <c r="K157" s="15">
        <v>0.7512</v>
      </c>
      <c r="L157" s="11">
        <f t="shared" si="7"/>
        <v>5112.895197018104</v>
      </c>
      <c r="N157" s="12">
        <v>17287.65</v>
      </c>
      <c r="O157" s="15">
        <v>118.06</v>
      </c>
      <c r="P157" s="11">
        <f t="shared" si="8"/>
        <v>15583.192554633239</v>
      </c>
    </row>
    <row r="158" spans="1:16" ht="15">
      <c r="A158" s="1">
        <v>154</v>
      </c>
      <c r="B158" s="13">
        <v>39174</v>
      </c>
      <c r="D158" s="12">
        <v>12382.3</v>
      </c>
      <c r="F158" s="12">
        <v>6315.5</v>
      </c>
      <c r="G158" s="14">
        <v>1.9777</v>
      </c>
      <c r="H158" s="11">
        <f t="shared" si="6"/>
        <v>6761.674074274579</v>
      </c>
      <c r="J158" s="12">
        <v>5645.56</v>
      </c>
      <c r="K158" s="15">
        <v>0.7477</v>
      </c>
      <c r="L158" s="11">
        <f t="shared" si="7"/>
        <v>5147.222484953859</v>
      </c>
      <c r="N158" s="12">
        <v>17028.41</v>
      </c>
      <c r="O158" s="15">
        <v>117.82</v>
      </c>
      <c r="P158" s="11">
        <f t="shared" si="8"/>
        <v>15380.779088439995</v>
      </c>
    </row>
    <row r="159" spans="1:16" ht="15">
      <c r="A159" s="1">
        <v>155</v>
      </c>
      <c r="B159" s="13">
        <v>39175</v>
      </c>
      <c r="D159" s="12">
        <v>12510.93</v>
      </c>
      <c r="F159" s="12">
        <v>6366.1</v>
      </c>
      <c r="G159" s="14">
        <v>1.9785</v>
      </c>
      <c r="H159" s="11">
        <f t="shared" si="6"/>
        <v>6818.605917063664</v>
      </c>
      <c r="J159" s="12">
        <v>5711.91</v>
      </c>
      <c r="K159" s="15">
        <v>0.7478</v>
      </c>
      <c r="L159" s="11">
        <f t="shared" si="7"/>
        <v>5207.01931933672</v>
      </c>
      <c r="N159" s="12">
        <v>17244.05</v>
      </c>
      <c r="O159" s="15">
        <v>118.78</v>
      </c>
      <c r="P159" s="11">
        <f t="shared" si="8"/>
        <v>15449.669986529718</v>
      </c>
    </row>
    <row r="160" spans="1:16" ht="15">
      <c r="A160" s="1">
        <v>156</v>
      </c>
      <c r="B160" s="13">
        <v>39176</v>
      </c>
      <c r="D160" s="12">
        <v>12530.05</v>
      </c>
      <c r="F160" s="12">
        <v>6364.7</v>
      </c>
      <c r="G160" s="14">
        <v>1.9772</v>
      </c>
      <c r="H160" s="11">
        <f t="shared" si="6"/>
        <v>6812.62713295799</v>
      </c>
      <c r="J160" s="12">
        <v>5739.01</v>
      </c>
      <c r="K160" s="15">
        <v>0.7477</v>
      </c>
      <c r="L160" s="11">
        <f t="shared" si="7"/>
        <v>5232.423588337569</v>
      </c>
      <c r="N160" s="12">
        <v>17544.09</v>
      </c>
      <c r="O160" s="15">
        <v>118.62</v>
      </c>
      <c r="P160" s="11">
        <f t="shared" si="8"/>
        <v>15739.690252908447</v>
      </c>
    </row>
    <row r="161" spans="1:16" ht="15">
      <c r="A161" s="1">
        <v>157</v>
      </c>
      <c r="B161" s="13">
        <v>39177</v>
      </c>
      <c r="D161" s="12">
        <v>12560.83</v>
      </c>
      <c r="F161" s="12">
        <v>6397.3</v>
      </c>
      <c r="G161" s="14">
        <v>1.9718</v>
      </c>
      <c r="H161" s="11">
        <f t="shared" si="6"/>
        <v>6828.819911216977</v>
      </c>
      <c r="J161" s="12">
        <v>5741.38</v>
      </c>
      <c r="K161" s="15">
        <v>0.7443</v>
      </c>
      <c r="L161" s="11">
        <f t="shared" si="7"/>
        <v>5258.4962327018675</v>
      </c>
      <c r="N161" s="12">
        <v>17491.42</v>
      </c>
      <c r="O161" s="15">
        <v>118.55</v>
      </c>
      <c r="P161" s="11">
        <f t="shared" si="8"/>
        <v>15701.703217207927</v>
      </c>
    </row>
    <row r="162" spans="1:16" ht="15">
      <c r="A162" s="1">
        <v>158</v>
      </c>
      <c r="B162" s="13">
        <v>39182</v>
      </c>
      <c r="D162" s="12">
        <v>12573.85</v>
      </c>
      <c r="F162" s="12">
        <v>6417.8</v>
      </c>
      <c r="G162" s="14">
        <v>1.9724</v>
      </c>
      <c r="H162" s="11">
        <f t="shared" si="6"/>
        <v>6852.787310524037</v>
      </c>
      <c r="J162" s="12">
        <v>5766.27</v>
      </c>
      <c r="K162" s="15">
        <v>0.744</v>
      </c>
      <c r="L162" s="11">
        <f t="shared" si="7"/>
        <v>5283.422391129033</v>
      </c>
      <c r="N162" s="12">
        <v>17664.69</v>
      </c>
      <c r="O162" s="15">
        <v>119.08</v>
      </c>
      <c r="P162" s="11">
        <f t="shared" si="8"/>
        <v>15786.667028888141</v>
      </c>
    </row>
    <row r="163" spans="1:16" ht="15">
      <c r="A163" s="1">
        <v>159</v>
      </c>
      <c r="B163" s="13">
        <v>39183</v>
      </c>
      <c r="D163" s="12">
        <v>12484.62</v>
      </c>
      <c r="F163" s="12">
        <v>6413.3</v>
      </c>
      <c r="G163" s="14">
        <v>1.9789</v>
      </c>
      <c r="H163" s="11">
        <f t="shared" si="6"/>
        <v>6870.549680597662</v>
      </c>
      <c r="J163" s="12">
        <v>5751.92</v>
      </c>
      <c r="K163" s="15">
        <v>0.7441</v>
      </c>
      <c r="L163" s="11">
        <f t="shared" si="7"/>
        <v>5269.5657357882</v>
      </c>
      <c r="N163" s="12">
        <v>17670.07</v>
      </c>
      <c r="O163" s="15">
        <v>119.33</v>
      </c>
      <c r="P163" s="11">
        <f t="shared" si="8"/>
        <v>15758.391430486885</v>
      </c>
    </row>
    <row r="164" spans="1:16" ht="15">
      <c r="A164" s="1">
        <v>160</v>
      </c>
      <c r="B164" s="13">
        <v>39184</v>
      </c>
      <c r="D164" s="12">
        <v>12552.96</v>
      </c>
      <c r="F164" s="12">
        <v>6416.4</v>
      </c>
      <c r="G164" s="14">
        <v>1.9793</v>
      </c>
      <c r="H164" s="11">
        <f t="shared" si="6"/>
        <v>6875.260134257254</v>
      </c>
      <c r="J164" s="12">
        <v>5748.94</v>
      </c>
      <c r="K164" s="15">
        <v>0.741</v>
      </c>
      <c r="L164" s="11">
        <f t="shared" si="7"/>
        <v>5288.869632928474</v>
      </c>
      <c r="N164" s="12">
        <v>17540.42</v>
      </c>
      <c r="O164" s="15">
        <v>118.95</v>
      </c>
      <c r="P164" s="11">
        <f t="shared" si="8"/>
        <v>15692.740617065992</v>
      </c>
    </row>
    <row r="165" spans="1:16" ht="15">
      <c r="A165" s="1">
        <v>161</v>
      </c>
      <c r="B165" s="13">
        <v>39185</v>
      </c>
      <c r="D165" s="12">
        <v>12612.13</v>
      </c>
      <c r="F165" s="12">
        <v>6462.4</v>
      </c>
      <c r="G165" s="14">
        <v>1.9828</v>
      </c>
      <c r="H165" s="11">
        <f t="shared" si="6"/>
        <v>6936.794456474664</v>
      </c>
      <c r="J165" s="12">
        <v>5789.34</v>
      </c>
      <c r="K165" s="15">
        <v>0.74</v>
      </c>
      <c r="L165" s="11">
        <f t="shared" si="7"/>
        <v>5333.2338891891895</v>
      </c>
      <c r="N165" s="12">
        <v>17363.95</v>
      </c>
      <c r="O165" s="15">
        <v>119.3</v>
      </c>
      <c r="P165" s="11">
        <f t="shared" si="8"/>
        <v>15489.283813914502</v>
      </c>
    </row>
    <row r="166" spans="1:16" ht="15">
      <c r="A166" s="1">
        <v>162</v>
      </c>
      <c r="B166" s="13">
        <v>39188</v>
      </c>
      <c r="D166" s="12">
        <v>12720.46</v>
      </c>
      <c r="F166" s="12">
        <v>6516.2</v>
      </c>
      <c r="G166" s="14">
        <v>1.9901</v>
      </c>
      <c r="H166" s="11">
        <f t="shared" si="6"/>
        <v>7020.295376786487</v>
      </c>
      <c r="J166" s="12">
        <v>5861.97</v>
      </c>
      <c r="K166" s="15">
        <v>0.7381</v>
      </c>
      <c r="L166" s="11">
        <f t="shared" si="7"/>
        <v>5414.042743530687</v>
      </c>
      <c r="N166" s="12">
        <v>17628.3</v>
      </c>
      <c r="O166" s="15">
        <v>119.81</v>
      </c>
      <c r="P166" s="11">
        <f t="shared" si="8"/>
        <v>15658.156130540021</v>
      </c>
    </row>
    <row r="167" spans="1:16" ht="15">
      <c r="A167" s="1">
        <v>163</v>
      </c>
      <c r="B167" s="13">
        <v>39189</v>
      </c>
      <c r="D167" s="12">
        <v>12773.04</v>
      </c>
      <c r="F167" s="12">
        <v>6497.8</v>
      </c>
      <c r="G167" s="14">
        <v>2.0051</v>
      </c>
      <c r="H167" s="11">
        <f t="shared" si="6"/>
        <v>7053.23667171936</v>
      </c>
      <c r="J167" s="12">
        <v>5858.14</v>
      </c>
      <c r="K167" s="15">
        <v>0.737</v>
      </c>
      <c r="L167" s="11">
        <f t="shared" si="7"/>
        <v>5418.580784260516</v>
      </c>
      <c r="N167" s="12">
        <v>17527.45</v>
      </c>
      <c r="O167" s="15">
        <v>119.27</v>
      </c>
      <c r="P167" s="11">
        <f t="shared" si="8"/>
        <v>15639.064551018699</v>
      </c>
    </row>
    <row r="168" spans="1:16" ht="15">
      <c r="A168" s="1">
        <v>164</v>
      </c>
      <c r="B168" s="13">
        <v>39190</v>
      </c>
      <c r="D168" s="12">
        <v>12803.84</v>
      </c>
      <c r="F168" s="12">
        <v>6449.4</v>
      </c>
      <c r="G168" s="14">
        <v>2.0054</v>
      </c>
      <c r="H168" s="11">
        <f t="shared" si="6"/>
        <v>7001.746838458207</v>
      </c>
      <c r="J168" s="12">
        <v>5835.95</v>
      </c>
      <c r="K168" s="15">
        <v>0.7362</v>
      </c>
      <c r="L168" s="11">
        <f t="shared" si="7"/>
        <v>5403.921644933442</v>
      </c>
      <c r="N168" s="12">
        <v>17667.33</v>
      </c>
      <c r="O168" s="15">
        <v>118.25</v>
      </c>
      <c r="P168" s="11">
        <f t="shared" si="8"/>
        <v>15899.84996701903</v>
      </c>
    </row>
    <row r="169" spans="1:16" ht="15">
      <c r="A169" s="1">
        <v>165</v>
      </c>
      <c r="B169" s="13">
        <v>39191</v>
      </c>
      <c r="D169" s="12">
        <v>12808.63</v>
      </c>
      <c r="F169" s="12">
        <v>6440.6</v>
      </c>
      <c r="G169" s="14">
        <v>2.0026</v>
      </c>
      <c r="H169" s="11">
        <f t="shared" si="6"/>
        <v>6982.430467734951</v>
      </c>
      <c r="J169" s="12">
        <v>5829.04</v>
      </c>
      <c r="K169" s="15">
        <v>0.7349</v>
      </c>
      <c r="L169" s="11">
        <f t="shared" si="7"/>
        <v>5407.071122601715</v>
      </c>
      <c r="N169" s="12">
        <v>17371.97</v>
      </c>
      <c r="O169" s="15">
        <v>118.27</v>
      </c>
      <c r="P169" s="11">
        <f t="shared" si="8"/>
        <v>15631.394668132241</v>
      </c>
    </row>
    <row r="170" spans="1:16" ht="15">
      <c r="A170" s="1">
        <v>166</v>
      </c>
      <c r="B170" s="13">
        <v>39192</v>
      </c>
      <c r="D170" s="12">
        <v>12961.98</v>
      </c>
      <c r="F170" s="12">
        <v>6486.8</v>
      </c>
      <c r="G170" s="14">
        <v>2.0035</v>
      </c>
      <c r="H170" s="11">
        <f t="shared" si="6"/>
        <v>7035.677674317886</v>
      </c>
      <c r="J170" s="12">
        <v>5938.9</v>
      </c>
      <c r="K170" s="15">
        <v>0.7357</v>
      </c>
      <c r="L170" s="11">
        <f t="shared" si="7"/>
        <v>5502.987807530243</v>
      </c>
      <c r="N170" s="12">
        <v>17452.62</v>
      </c>
      <c r="O170" s="15">
        <v>118.89</v>
      </c>
      <c r="P170" s="11">
        <f t="shared" si="8"/>
        <v>15622.069311127932</v>
      </c>
    </row>
    <row r="171" spans="1:16" ht="15">
      <c r="A171" s="1">
        <v>167</v>
      </c>
      <c r="B171" s="13">
        <v>39195</v>
      </c>
      <c r="D171" s="12">
        <v>12919.4</v>
      </c>
      <c r="F171" s="12">
        <v>6479.7</v>
      </c>
      <c r="G171" s="14">
        <v>2.0003</v>
      </c>
      <c r="H171" s="11">
        <f t="shared" si="6"/>
        <v>7016.751791901257</v>
      </c>
      <c r="J171" s="12">
        <v>5917.32</v>
      </c>
      <c r="K171" s="15">
        <v>0.7371</v>
      </c>
      <c r="L171" s="11">
        <f t="shared" si="7"/>
        <v>5472.577728937728</v>
      </c>
      <c r="N171" s="12">
        <v>17455.37</v>
      </c>
      <c r="O171" s="15">
        <v>118.73</v>
      </c>
      <c r="P171" s="11">
        <f t="shared" si="8"/>
        <v>15645.586417923018</v>
      </c>
    </row>
    <row r="172" spans="1:16" ht="15">
      <c r="A172" s="1">
        <v>168</v>
      </c>
      <c r="B172" s="13">
        <v>39196</v>
      </c>
      <c r="D172" s="12">
        <v>12953.94</v>
      </c>
      <c r="F172" s="12">
        <v>6429.5</v>
      </c>
      <c r="G172" s="14">
        <v>2.0028</v>
      </c>
      <c r="H172" s="11">
        <f t="shared" si="6"/>
        <v>6971.092789086186</v>
      </c>
      <c r="J172" s="12">
        <v>5886.03</v>
      </c>
      <c r="K172" s="15">
        <v>0.7341</v>
      </c>
      <c r="L172" s="11">
        <f t="shared" si="7"/>
        <v>5465.88564364528</v>
      </c>
      <c r="N172" s="12">
        <v>17451.77</v>
      </c>
      <c r="O172" s="15">
        <v>118.41</v>
      </c>
      <c r="P172" s="11">
        <f t="shared" si="8"/>
        <v>15684.632745545141</v>
      </c>
    </row>
    <row r="173" spans="1:16" ht="15">
      <c r="A173" s="1">
        <v>169</v>
      </c>
      <c r="B173" s="13">
        <v>39197</v>
      </c>
      <c r="D173" s="12">
        <v>13089.89</v>
      </c>
      <c r="F173" s="12">
        <v>6461.9</v>
      </c>
      <c r="G173" s="14">
        <v>2.0057</v>
      </c>
      <c r="H173" s="11">
        <f t="shared" si="6"/>
        <v>7016.366841706365</v>
      </c>
      <c r="J173" s="12">
        <v>5947.33</v>
      </c>
      <c r="K173" s="15">
        <v>0.7321</v>
      </c>
      <c r="L173" s="11">
        <f t="shared" si="7"/>
        <v>5537.897638300778</v>
      </c>
      <c r="N173" s="12">
        <v>17236.16</v>
      </c>
      <c r="O173" s="15">
        <v>118.48</v>
      </c>
      <c r="P173" s="11">
        <f t="shared" si="8"/>
        <v>15481.702795408508</v>
      </c>
    </row>
    <row r="174" spans="1:16" ht="15">
      <c r="A174" s="1">
        <v>170</v>
      </c>
      <c r="B174" s="13">
        <v>39198</v>
      </c>
      <c r="D174" s="12">
        <v>13105.5</v>
      </c>
      <c r="F174" s="12">
        <v>6469.4</v>
      </c>
      <c r="G174" s="14">
        <v>1.9919</v>
      </c>
      <c r="H174" s="11">
        <f t="shared" si="6"/>
        <v>6976.17900606323</v>
      </c>
      <c r="J174" s="12">
        <v>5944.44</v>
      </c>
      <c r="K174" s="15">
        <v>0.735</v>
      </c>
      <c r="L174" s="11">
        <f t="shared" si="7"/>
        <v>5513.367004081632</v>
      </c>
      <c r="N174" s="12">
        <v>17429.17</v>
      </c>
      <c r="O174" s="15">
        <v>119.39</v>
      </c>
      <c r="P174" s="11">
        <f t="shared" si="8"/>
        <v>15535.742284948486</v>
      </c>
    </row>
    <row r="175" spans="1:16" ht="15">
      <c r="A175" s="1">
        <v>171</v>
      </c>
      <c r="B175" s="13">
        <v>39199</v>
      </c>
      <c r="D175" s="12">
        <v>13120.94</v>
      </c>
      <c r="F175" s="12">
        <v>6418.7</v>
      </c>
      <c r="G175" s="14">
        <v>2.002</v>
      </c>
      <c r="H175" s="11">
        <f t="shared" si="6"/>
        <v>6956.603183196188</v>
      </c>
      <c r="J175" s="12">
        <v>5930.77</v>
      </c>
      <c r="K175" s="15">
        <v>0.7322</v>
      </c>
      <c r="L175" s="11">
        <f t="shared" si="7"/>
        <v>5521.723448511336</v>
      </c>
      <c r="N175" s="12">
        <v>17400.41</v>
      </c>
      <c r="O175" s="15">
        <v>119.46</v>
      </c>
      <c r="P175" s="11">
        <f t="shared" si="8"/>
        <v>15501.018183492384</v>
      </c>
    </row>
    <row r="176" spans="1:16" ht="15">
      <c r="A176" s="1">
        <v>172</v>
      </c>
      <c r="B176" s="13">
        <v>39204</v>
      </c>
      <c r="D176" s="12">
        <v>13211.88</v>
      </c>
      <c r="F176" s="12">
        <v>6484.5</v>
      </c>
      <c r="G176" s="14">
        <v>1.9902</v>
      </c>
      <c r="H176" s="11">
        <f t="shared" si="6"/>
        <v>6986.494099177133</v>
      </c>
      <c r="J176" s="12">
        <v>5990.13</v>
      </c>
      <c r="K176" s="15">
        <v>0.7355</v>
      </c>
      <c r="L176" s="11">
        <f t="shared" si="7"/>
        <v>5551.966853840924</v>
      </c>
      <c r="N176" s="12">
        <v>17394.92</v>
      </c>
      <c r="O176" s="15">
        <v>120.11</v>
      </c>
      <c r="P176" s="11">
        <f t="shared" si="8"/>
        <v>15412.266975272667</v>
      </c>
    </row>
    <row r="177" spans="1:16" ht="15">
      <c r="A177" s="1">
        <v>173</v>
      </c>
      <c r="B177" s="13">
        <v>39210</v>
      </c>
      <c r="D177" s="12">
        <v>13309.07</v>
      </c>
      <c r="F177" s="12">
        <v>6550.4</v>
      </c>
      <c r="G177" s="14">
        <v>1.9902</v>
      </c>
      <c r="H177" s="11">
        <f t="shared" si="6"/>
        <v>7057.495712429623</v>
      </c>
      <c r="J177" s="12">
        <v>6034.25</v>
      </c>
      <c r="K177" s="15">
        <v>0.7392</v>
      </c>
      <c r="L177" s="11">
        <f t="shared" si="7"/>
        <v>5564.865022997835</v>
      </c>
      <c r="N177" s="12">
        <v>17656.84</v>
      </c>
      <c r="O177" s="15">
        <v>119.87</v>
      </c>
      <c r="P177" s="11">
        <f t="shared" si="8"/>
        <v>15675.656234253775</v>
      </c>
    </row>
    <row r="178" spans="1:16" ht="15">
      <c r="A178" s="1">
        <v>174</v>
      </c>
      <c r="B178" s="13">
        <v>39211</v>
      </c>
      <c r="D178" s="12">
        <v>13362.87</v>
      </c>
      <c r="F178" s="12">
        <v>6549.6</v>
      </c>
      <c r="G178" s="14">
        <v>1.9969</v>
      </c>
      <c r="H178" s="11">
        <f t="shared" si="6"/>
        <v>7080.389909051538</v>
      </c>
      <c r="J178" s="12">
        <v>6051.63</v>
      </c>
      <c r="K178" s="15">
        <v>0.7379</v>
      </c>
      <c r="L178" s="11">
        <f t="shared" si="7"/>
        <v>5590.725262230655</v>
      </c>
      <c r="N178" s="12">
        <v>17748.12</v>
      </c>
      <c r="O178" s="15">
        <v>119.71</v>
      </c>
      <c r="P178" s="11">
        <f t="shared" si="8"/>
        <v>15777.753992147691</v>
      </c>
    </row>
    <row r="179" spans="1:16" ht="15">
      <c r="A179" s="1">
        <v>175</v>
      </c>
      <c r="B179" s="13">
        <v>39212</v>
      </c>
      <c r="D179" s="12">
        <v>13215.13</v>
      </c>
      <c r="F179" s="12">
        <v>6524.1</v>
      </c>
      <c r="G179" s="14">
        <v>1.9828</v>
      </c>
      <c r="H179" s="11">
        <f t="shared" si="6"/>
        <v>7003.023754872239</v>
      </c>
      <c r="J179" s="12">
        <v>6012.76</v>
      </c>
      <c r="K179" s="15">
        <v>0.7401</v>
      </c>
      <c r="L179" s="11">
        <f t="shared" si="7"/>
        <v>5538.303596811243</v>
      </c>
      <c r="N179" s="12">
        <v>17736.96</v>
      </c>
      <c r="O179" s="15">
        <v>120.43</v>
      </c>
      <c r="P179" s="11">
        <f t="shared" si="8"/>
        <v>15673.563756539066</v>
      </c>
    </row>
    <row r="180" spans="1:16" ht="15">
      <c r="A180" s="1">
        <v>176</v>
      </c>
      <c r="B180" s="13">
        <v>39213</v>
      </c>
      <c r="D180" s="12">
        <v>13326.22</v>
      </c>
      <c r="F180" s="12">
        <v>6565.7</v>
      </c>
      <c r="G180" s="14">
        <v>1.9825</v>
      </c>
      <c r="H180" s="11">
        <f t="shared" si="6"/>
        <v>7046.611222390645</v>
      </c>
      <c r="J180" s="12">
        <v>6050.63</v>
      </c>
      <c r="K180" s="15">
        <v>0.7395</v>
      </c>
      <c r="L180" s="11">
        <f t="shared" si="7"/>
        <v>5577.707195402299</v>
      </c>
      <c r="N180" s="12">
        <v>17553.72</v>
      </c>
      <c r="O180" s="15">
        <v>120.1</v>
      </c>
      <c r="P180" s="11">
        <f t="shared" si="8"/>
        <v>15554.262134887596</v>
      </c>
    </row>
    <row r="181" spans="1:16" ht="15">
      <c r="A181" s="1">
        <v>177</v>
      </c>
      <c r="B181" s="13">
        <v>39216</v>
      </c>
      <c r="D181" s="12">
        <v>13346.78</v>
      </c>
      <c r="F181" s="12">
        <v>6555.5</v>
      </c>
      <c r="G181" s="14">
        <v>1.9805</v>
      </c>
      <c r="H181" s="11">
        <f t="shared" si="6"/>
        <v>7028.566343655261</v>
      </c>
      <c r="J181" s="12">
        <v>6026.42</v>
      </c>
      <c r="K181" s="15">
        <v>0.7386</v>
      </c>
      <c r="L181" s="11">
        <f t="shared" si="7"/>
        <v>5562.15883292716</v>
      </c>
      <c r="N181" s="12">
        <v>17677.94</v>
      </c>
      <c r="O181" s="15">
        <v>120.36</v>
      </c>
      <c r="P181" s="11">
        <f t="shared" si="8"/>
        <v>15630.494971751412</v>
      </c>
    </row>
    <row r="182" spans="1:16" ht="15">
      <c r="A182" s="1">
        <v>178</v>
      </c>
      <c r="B182" s="13">
        <v>39217</v>
      </c>
      <c r="D182" s="12">
        <v>13383.84</v>
      </c>
      <c r="F182" s="12">
        <v>6568.6</v>
      </c>
      <c r="G182" s="14">
        <v>1.984</v>
      </c>
      <c r="H182" s="11">
        <f t="shared" si="6"/>
        <v>7055.0576006929405</v>
      </c>
      <c r="J182" s="12">
        <v>6049.76</v>
      </c>
      <c r="K182" s="15">
        <v>0.7355</v>
      </c>
      <c r="L182" s="11">
        <f t="shared" si="7"/>
        <v>5607.235067301155</v>
      </c>
      <c r="N182" s="12">
        <v>17512.98</v>
      </c>
      <c r="O182" s="15">
        <v>120.27</v>
      </c>
      <c r="P182" s="11">
        <f t="shared" si="8"/>
        <v>15496.22791718633</v>
      </c>
    </row>
    <row r="183" spans="1:16" ht="15">
      <c r="A183" s="1">
        <v>179</v>
      </c>
      <c r="B183" s="13">
        <v>39218</v>
      </c>
      <c r="D183" s="12">
        <v>13487.53</v>
      </c>
      <c r="F183" s="12">
        <v>6559.5</v>
      </c>
      <c r="G183" s="14">
        <v>1.9828</v>
      </c>
      <c r="H183" s="11">
        <f t="shared" si="6"/>
        <v>7041.022412299696</v>
      </c>
      <c r="J183" s="12">
        <v>6017.91</v>
      </c>
      <c r="K183" s="15">
        <v>0.7366</v>
      </c>
      <c r="L183" s="11">
        <f t="shared" si="7"/>
        <v>5569.385347542763</v>
      </c>
      <c r="N183" s="12">
        <v>17529</v>
      </c>
      <c r="O183" s="15">
        <v>120.69</v>
      </c>
      <c r="P183" s="11">
        <f t="shared" si="8"/>
        <v>15456.427044494158</v>
      </c>
    </row>
    <row r="184" spans="1:16" ht="15">
      <c r="A184" s="1">
        <v>180</v>
      </c>
      <c r="B184" s="13">
        <v>39219</v>
      </c>
      <c r="D184" s="12">
        <v>13476.72</v>
      </c>
      <c r="F184" s="12">
        <v>6579.3</v>
      </c>
      <c r="G184" s="14">
        <v>1.9752</v>
      </c>
      <c r="H184" s="11">
        <f t="shared" si="6"/>
        <v>7035.2064530099615</v>
      </c>
      <c r="J184" s="12">
        <v>6027</v>
      </c>
      <c r="K184" s="15">
        <v>0.7412</v>
      </c>
      <c r="L184" s="11">
        <f t="shared" si="7"/>
        <v>5543.181192660551</v>
      </c>
      <c r="N184" s="12">
        <v>17498.6</v>
      </c>
      <c r="O184" s="15">
        <v>121.27</v>
      </c>
      <c r="P184" s="11">
        <f t="shared" si="8"/>
        <v>15355.82594211264</v>
      </c>
    </row>
    <row r="185" spans="1:16" ht="15">
      <c r="A185" s="1">
        <v>181</v>
      </c>
      <c r="B185" s="13">
        <v>39220</v>
      </c>
      <c r="D185" s="12">
        <v>13556.53</v>
      </c>
      <c r="F185" s="12">
        <v>6640.9</v>
      </c>
      <c r="G185" s="14">
        <v>1.9743</v>
      </c>
      <c r="H185" s="11">
        <f t="shared" si="6"/>
        <v>7097.839362278042</v>
      </c>
      <c r="J185" s="12">
        <v>6101.14</v>
      </c>
      <c r="K185" s="15">
        <v>0.741</v>
      </c>
      <c r="L185" s="11">
        <f t="shared" si="7"/>
        <v>5612.884126855601</v>
      </c>
      <c r="N185" s="12">
        <v>17399.58</v>
      </c>
      <c r="O185" s="15">
        <v>121.21</v>
      </c>
      <c r="P185" s="11">
        <f t="shared" si="8"/>
        <v>15276.489593267885</v>
      </c>
    </row>
    <row r="186" spans="1:16" ht="15">
      <c r="A186" s="1">
        <v>182</v>
      </c>
      <c r="B186" s="13">
        <v>39223</v>
      </c>
      <c r="D186" s="12">
        <v>13542.88</v>
      </c>
      <c r="F186" s="12">
        <v>6636.8</v>
      </c>
      <c r="G186" s="14">
        <v>1.9693</v>
      </c>
      <c r="H186" s="11">
        <f t="shared" si="6"/>
        <v>7075.49276743179</v>
      </c>
      <c r="J186" s="12">
        <v>6089.91</v>
      </c>
      <c r="K186" s="15">
        <v>0.743</v>
      </c>
      <c r="L186" s="11">
        <f t="shared" si="7"/>
        <v>5587.471934051144</v>
      </c>
      <c r="N186" s="12">
        <v>17556.87</v>
      </c>
      <c r="O186" s="15">
        <v>121.6</v>
      </c>
      <c r="P186" s="11">
        <f t="shared" si="8"/>
        <v>15365.148893092106</v>
      </c>
    </row>
    <row r="187" spans="1:16" ht="15">
      <c r="A187" s="1">
        <v>183</v>
      </c>
      <c r="B187" s="13">
        <v>39224</v>
      </c>
      <c r="D187" s="12">
        <v>13539.95</v>
      </c>
      <c r="F187" s="12">
        <v>6606.6</v>
      </c>
      <c r="G187" s="14">
        <v>1.9747</v>
      </c>
      <c r="H187" s="11">
        <f t="shared" si="6"/>
        <v>7062.609906886098</v>
      </c>
      <c r="J187" s="12">
        <v>6089.72</v>
      </c>
      <c r="K187" s="15">
        <v>0.7428</v>
      </c>
      <c r="L187" s="11">
        <f t="shared" si="7"/>
        <v>5588.801997845988</v>
      </c>
      <c r="N187" s="12">
        <v>17680.05</v>
      </c>
      <c r="O187" s="15">
        <v>121.42</v>
      </c>
      <c r="P187" s="11">
        <f t="shared" si="8"/>
        <v>15495.889647504528</v>
      </c>
    </row>
    <row r="188" spans="1:16" ht="15">
      <c r="A188" s="1">
        <v>184</v>
      </c>
      <c r="B188" s="13">
        <v>39225</v>
      </c>
      <c r="D188" s="12">
        <v>13525.65</v>
      </c>
      <c r="F188" s="12">
        <v>6616.4</v>
      </c>
      <c r="G188" s="14">
        <v>1.989</v>
      </c>
      <c r="H188" s="11">
        <f t="shared" si="6"/>
        <v>7124.306842789086</v>
      </c>
      <c r="J188" s="12">
        <v>6120.2</v>
      </c>
      <c r="K188" s="15">
        <v>0.7413</v>
      </c>
      <c r="L188" s="11">
        <f t="shared" si="7"/>
        <v>5628.1402131390805</v>
      </c>
      <c r="N188" s="12">
        <v>17705.12</v>
      </c>
      <c r="O188" s="15">
        <v>121.44</v>
      </c>
      <c r="P188" s="11">
        <f t="shared" si="8"/>
        <v>15515.306903820816</v>
      </c>
    </row>
    <row r="189" spans="1:16" ht="15">
      <c r="A189" s="1">
        <v>185</v>
      </c>
      <c r="B189" s="13">
        <v>39226</v>
      </c>
      <c r="D189" s="12">
        <v>13441.13</v>
      </c>
      <c r="F189" s="12">
        <v>6565.4</v>
      </c>
      <c r="G189" s="14">
        <v>1.9855</v>
      </c>
      <c r="H189" s="11">
        <f t="shared" si="6"/>
        <v>7056.951981377219</v>
      </c>
      <c r="J189" s="12">
        <v>6048.31</v>
      </c>
      <c r="K189" s="15">
        <v>0.7443</v>
      </c>
      <c r="L189" s="11">
        <f t="shared" si="7"/>
        <v>5539.611617627301</v>
      </c>
      <c r="N189" s="12">
        <v>17696.97</v>
      </c>
      <c r="O189" s="15">
        <v>121.43</v>
      </c>
      <c r="P189" s="11">
        <f t="shared" si="8"/>
        <v>15509.442043975952</v>
      </c>
    </row>
    <row r="190" spans="1:16" ht="15">
      <c r="A190" s="1">
        <v>186</v>
      </c>
      <c r="B190" s="13">
        <v>39227</v>
      </c>
      <c r="D190" s="12">
        <v>13507.28</v>
      </c>
      <c r="F190" s="12">
        <v>6570.5</v>
      </c>
      <c r="G190" s="14">
        <v>1.9848</v>
      </c>
      <c r="H190" s="11">
        <f t="shared" si="6"/>
        <v>7059.943915114768</v>
      </c>
      <c r="J190" s="12">
        <v>6057.49</v>
      </c>
      <c r="K190" s="15">
        <v>0.7432</v>
      </c>
      <c r="L190" s="11">
        <f t="shared" si="7"/>
        <v>5556.231072389666</v>
      </c>
      <c r="N190" s="12">
        <v>17481.21</v>
      </c>
      <c r="O190" s="15">
        <v>121.64</v>
      </c>
      <c r="P190" s="11">
        <f t="shared" si="8"/>
        <v>15293.903059848733</v>
      </c>
    </row>
    <row r="191" spans="1:16" ht="15">
      <c r="A191" s="1">
        <v>187</v>
      </c>
      <c r="B191" s="13">
        <v>39231</v>
      </c>
      <c r="D191" s="12">
        <v>13521.34</v>
      </c>
      <c r="F191" s="12">
        <v>6606.5</v>
      </c>
      <c r="G191" s="14">
        <v>1.9816</v>
      </c>
      <c r="H191" s="11">
        <f t="shared" si="6"/>
        <v>7087.180814205283</v>
      </c>
      <c r="J191" s="12">
        <v>6056.39</v>
      </c>
      <c r="K191" s="15">
        <v>0.7417</v>
      </c>
      <c r="L191" s="11">
        <f t="shared" si="7"/>
        <v>5566.456873398948</v>
      </c>
      <c r="N191" s="12">
        <v>17672.56</v>
      </c>
      <c r="O191" s="15">
        <v>121.74</v>
      </c>
      <c r="P191" s="11">
        <f t="shared" si="8"/>
        <v>15448.610441925417</v>
      </c>
    </row>
    <row r="192" spans="1:16" ht="15">
      <c r="A192" s="1">
        <v>188</v>
      </c>
      <c r="B192" s="13">
        <v>39232</v>
      </c>
      <c r="D192" s="12">
        <v>13633.08</v>
      </c>
      <c r="F192" s="12">
        <v>6602.1</v>
      </c>
      <c r="G192" s="14">
        <v>1.9749</v>
      </c>
      <c r="H192" s="11">
        <f t="shared" si="6"/>
        <v>7058.514124079689</v>
      </c>
      <c r="J192" s="12">
        <v>6042.15</v>
      </c>
      <c r="K192" s="15">
        <v>0.7446</v>
      </c>
      <c r="L192" s="11">
        <f t="shared" si="7"/>
        <v>5531.74006849315</v>
      </c>
      <c r="N192" s="12">
        <v>17588.26</v>
      </c>
      <c r="O192" s="15">
        <v>121.52</v>
      </c>
      <c r="P192" s="11">
        <f t="shared" si="8"/>
        <v>15402.753696510861</v>
      </c>
    </row>
    <row r="193" spans="1:16" ht="15">
      <c r="A193" s="1">
        <v>189</v>
      </c>
      <c r="B193" s="13">
        <v>39233</v>
      </c>
      <c r="D193" s="12">
        <v>13627.64</v>
      </c>
      <c r="F193" s="12">
        <v>6621.4</v>
      </c>
      <c r="G193" s="14">
        <v>1.9782</v>
      </c>
      <c r="H193" s="11">
        <f t="shared" si="6"/>
        <v>7090.977414465136</v>
      </c>
      <c r="J193" s="12">
        <v>6104</v>
      </c>
      <c r="K193" s="15">
        <v>0.7432</v>
      </c>
      <c r="L193" s="11">
        <f t="shared" si="7"/>
        <v>5598.89235737352</v>
      </c>
      <c r="N193" s="12">
        <v>17875.75</v>
      </c>
      <c r="O193" s="15">
        <v>121.81</v>
      </c>
      <c r="P193" s="11">
        <f t="shared" si="8"/>
        <v>15617.25075937936</v>
      </c>
    </row>
    <row r="194" spans="1:16" ht="15">
      <c r="A194" s="1">
        <v>190</v>
      </c>
      <c r="B194" s="13">
        <v>39234</v>
      </c>
      <c r="D194" s="12">
        <v>13668.11</v>
      </c>
      <c r="F194" s="12">
        <v>6676.7</v>
      </c>
      <c r="G194" s="14">
        <v>1.979</v>
      </c>
      <c r="H194" s="11">
        <f t="shared" si="6"/>
        <v>7153.090786054569</v>
      </c>
      <c r="J194" s="12">
        <v>6168.15</v>
      </c>
      <c r="K194" s="15">
        <v>0.7452</v>
      </c>
      <c r="L194" s="11">
        <f t="shared" si="7"/>
        <v>5642.549456521739</v>
      </c>
      <c r="N194" s="12">
        <v>17958.88</v>
      </c>
      <c r="O194" s="15">
        <v>122.03</v>
      </c>
      <c r="P194" s="11">
        <f t="shared" si="8"/>
        <v>15661.591490617064</v>
      </c>
    </row>
    <row r="195" spans="1:16" ht="15">
      <c r="A195" s="1">
        <v>191</v>
      </c>
      <c r="B195" s="13">
        <v>39237</v>
      </c>
      <c r="D195" s="12">
        <v>13676.32</v>
      </c>
      <c r="F195" s="12">
        <v>6664.1</v>
      </c>
      <c r="G195" s="14">
        <v>1.9912</v>
      </c>
      <c r="H195" s="11">
        <f t="shared" si="6"/>
        <v>7183.605413598961</v>
      </c>
      <c r="J195" s="12">
        <v>6125.81</v>
      </c>
      <c r="K195" s="15">
        <v>0.7416</v>
      </c>
      <c r="L195" s="11">
        <f t="shared" si="7"/>
        <v>5631.020330366774</v>
      </c>
      <c r="N195" s="12">
        <v>17973.42</v>
      </c>
      <c r="O195" s="15">
        <v>121.75</v>
      </c>
      <c r="P195" s="11">
        <f t="shared" si="8"/>
        <v>15710.319149075975</v>
      </c>
    </row>
    <row r="196" spans="1:16" ht="15">
      <c r="A196" s="1">
        <v>192</v>
      </c>
      <c r="B196" s="13">
        <v>39238</v>
      </c>
      <c r="D196" s="12">
        <v>13595.46</v>
      </c>
      <c r="F196" s="12">
        <v>6632.8</v>
      </c>
      <c r="G196" s="14">
        <v>1.9929</v>
      </c>
      <c r="H196" s="11">
        <f t="shared" si="6"/>
        <v>7155.96964053703</v>
      </c>
      <c r="J196" s="12">
        <v>6078.54</v>
      </c>
      <c r="K196" s="15">
        <v>0.7395</v>
      </c>
      <c r="L196" s="11">
        <f t="shared" si="7"/>
        <v>5603.43572413793</v>
      </c>
      <c r="N196" s="12">
        <v>18053.81</v>
      </c>
      <c r="O196" s="15">
        <v>121.65</v>
      </c>
      <c r="P196" s="11">
        <f t="shared" si="8"/>
        <v>15793.559064529387</v>
      </c>
    </row>
    <row r="197" spans="1:16" ht="15">
      <c r="A197" s="1">
        <v>193</v>
      </c>
      <c r="B197" s="13">
        <v>39239</v>
      </c>
      <c r="D197" s="12">
        <v>13465.67</v>
      </c>
      <c r="F197" s="12">
        <v>6522.7</v>
      </c>
      <c r="G197" s="14">
        <v>1.9917</v>
      </c>
      <c r="H197" s="11">
        <f aca="true" t="shared" si="9" ref="H197:H260">F197*G197/$G$504</f>
        <v>7032.94802403638</v>
      </c>
      <c r="J197" s="12">
        <v>5977.87</v>
      </c>
      <c r="K197" s="15">
        <v>0.7411</v>
      </c>
      <c r="L197" s="11">
        <f aca="true" t="shared" si="10" ref="L197:L260">J197*$K$504/K197</f>
        <v>5498.736984212656</v>
      </c>
      <c r="N197" s="12">
        <v>18040.93</v>
      </c>
      <c r="O197" s="15">
        <v>121.05</v>
      </c>
      <c r="P197" s="11">
        <f aca="true" t="shared" si="11" ref="P197:P260">N197*$O$504/O197</f>
        <v>15860.51855101198</v>
      </c>
    </row>
    <row r="198" spans="1:16" ht="15">
      <c r="A198" s="1">
        <v>194</v>
      </c>
      <c r="B198" s="13">
        <v>39240</v>
      </c>
      <c r="D198" s="12">
        <v>13266.73</v>
      </c>
      <c r="F198" s="12">
        <v>6505.1</v>
      </c>
      <c r="G198" s="14">
        <v>1.9806</v>
      </c>
      <c r="H198" s="11">
        <f t="shared" si="9"/>
        <v>6974.8814746643575</v>
      </c>
      <c r="J198" s="12">
        <v>5890.49</v>
      </c>
      <c r="K198" s="15">
        <v>0.7429</v>
      </c>
      <c r="L198" s="11">
        <f t="shared" si="10"/>
        <v>5405.232242562929</v>
      </c>
      <c r="N198" s="12">
        <v>18053.38</v>
      </c>
      <c r="O198" s="15">
        <v>121.45</v>
      </c>
      <c r="P198" s="11">
        <f t="shared" si="11"/>
        <v>15819.190610127625</v>
      </c>
    </row>
    <row r="199" spans="1:16" ht="15">
      <c r="A199" s="1">
        <v>195</v>
      </c>
      <c r="B199" s="13">
        <v>39241</v>
      </c>
      <c r="D199" s="12">
        <v>13424.39</v>
      </c>
      <c r="F199" s="12">
        <v>6505.1</v>
      </c>
      <c r="G199" s="14">
        <v>1.9675</v>
      </c>
      <c r="H199" s="11">
        <f t="shared" si="9"/>
        <v>6928.748511260286</v>
      </c>
      <c r="J199" s="12">
        <v>5883.29</v>
      </c>
      <c r="K199" s="15">
        <v>0.7486</v>
      </c>
      <c r="L199" s="11">
        <f t="shared" si="10"/>
        <v>5357.51909297355</v>
      </c>
      <c r="N199" s="12">
        <v>17779.09</v>
      </c>
      <c r="O199" s="15">
        <v>121.56</v>
      </c>
      <c r="P199" s="11">
        <f t="shared" si="11"/>
        <v>15564.747925304377</v>
      </c>
    </row>
    <row r="200" spans="1:16" ht="15">
      <c r="A200" s="1">
        <v>196</v>
      </c>
      <c r="B200" s="13">
        <v>39244</v>
      </c>
      <c r="D200" s="12">
        <v>13424.96</v>
      </c>
      <c r="F200" s="12">
        <v>6567.5</v>
      </c>
      <c r="G200" s="14">
        <v>1.9672</v>
      </c>
      <c r="H200" s="11">
        <f t="shared" si="9"/>
        <v>6994.14573408402</v>
      </c>
      <c r="J200" s="12">
        <v>5940.09</v>
      </c>
      <c r="K200" s="15">
        <v>0.7493</v>
      </c>
      <c r="L200" s="11">
        <f t="shared" si="10"/>
        <v>5404.189714400107</v>
      </c>
      <c r="N200" s="12">
        <v>17834.48</v>
      </c>
      <c r="O200" s="15">
        <v>121.73</v>
      </c>
      <c r="P200" s="11">
        <f t="shared" si="11"/>
        <v>15591.434827897805</v>
      </c>
    </row>
    <row r="201" spans="1:16" ht="15">
      <c r="A201" s="1">
        <v>197</v>
      </c>
      <c r="B201" s="13">
        <v>39245</v>
      </c>
      <c r="D201" s="12">
        <v>13295.01</v>
      </c>
      <c r="F201" s="12">
        <v>6520.4</v>
      </c>
      <c r="G201" s="14">
        <v>1.9735</v>
      </c>
      <c r="H201" s="11">
        <f t="shared" si="9"/>
        <v>6966.224231268947</v>
      </c>
      <c r="J201" s="12">
        <v>5898.16</v>
      </c>
      <c r="K201" s="15">
        <v>0.751</v>
      </c>
      <c r="L201" s="11">
        <f t="shared" si="10"/>
        <v>5353.895701731025</v>
      </c>
      <c r="N201" s="12">
        <v>17760.91</v>
      </c>
      <c r="O201" s="15">
        <v>121.76</v>
      </c>
      <c r="P201" s="11">
        <f t="shared" si="11"/>
        <v>15523.292068002627</v>
      </c>
    </row>
    <row r="202" spans="1:16" ht="15">
      <c r="A202" s="1">
        <v>198</v>
      </c>
      <c r="B202" s="13">
        <v>39246</v>
      </c>
      <c r="D202" s="12">
        <v>13482.35</v>
      </c>
      <c r="F202" s="12">
        <v>6559.6</v>
      </c>
      <c r="G202" s="14">
        <v>1.9728</v>
      </c>
      <c r="H202" s="11">
        <f t="shared" si="9"/>
        <v>7005.618709398009</v>
      </c>
      <c r="J202" s="12">
        <v>5934.27</v>
      </c>
      <c r="K202" s="15">
        <v>0.7516</v>
      </c>
      <c r="L202" s="11">
        <f t="shared" si="10"/>
        <v>5382.373415380522</v>
      </c>
      <c r="N202" s="12">
        <v>17732.77</v>
      </c>
      <c r="O202" s="15">
        <v>122.33</v>
      </c>
      <c r="P202" s="11">
        <f t="shared" si="11"/>
        <v>15426.480694841823</v>
      </c>
    </row>
    <row r="203" spans="1:16" ht="15">
      <c r="A203" s="1">
        <v>199</v>
      </c>
      <c r="B203" s="13">
        <v>39247</v>
      </c>
      <c r="D203" s="12">
        <v>13553.73</v>
      </c>
      <c r="F203" s="12">
        <v>6649.9</v>
      </c>
      <c r="G203" s="14">
        <v>1.9694</v>
      </c>
      <c r="H203" s="11">
        <f t="shared" si="9"/>
        <v>7089.818676916414</v>
      </c>
      <c r="J203" s="12">
        <v>6047.23</v>
      </c>
      <c r="K203" s="15">
        <v>0.7511</v>
      </c>
      <c r="L203" s="11">
        <f t="shared" si="10"/>
        <v>5488.479151910531</v>
      </c>
      <c r="N203" s="12">
        <v>17842.29</v>
      </c>
      <c r="O203" s="15">
        <v>122.92</v>
      </c>
      <c r="P203" s="11">
        <f t="shared" si="11"/>
        <v>15447.25432639115</v>
      </c>
    </row>
    <row r="204" spans="1:16" ht="15">
      <c r="A204" s="1">
        <v>200</v>
      </c>
      <c r="B204" s="13">
        <v>39248</v>
      </c>
      <c r="D204" s="12">
        <v>13639.48</v>
      </c>
      <c r="F204" s="12">
        <v>6732.4</v>
      </c>
      <c r="G204" s="14">
        <v>1.9769</v>
      </c>
      <c r="H204" s="11">
        <f t="shared" si="9"/>
        <v>7205.111281940233</v>
      </c>
      <c r="J204" s="12">
        <v>6105.28</v>
      </c>
      <c r="K204" s="15">
        <v>0.7482</v>
      </c>
      <c r="L204" s="11">
        <f t="shared" si="10"/>
        <v>5562.642844159316</v>
      </c>
      <c r="N204" s="12">
        <v>17971.49</v>
      </c>
      <c r="O204" s="15">
        <v>123.52</v>
      </c>
      <c r="P204" s="11">
        <f t="shared" si="11"/>
        <v>15483.532754209846</v>
      </c>
    </row>
    <row r="205" spans="1:16" ht="15">
      <c r="A205" s="1">
        <v>201</v>
      </c>
      <c r="B205" s="13">
        <v>39251</v>
      </c>
      <c r="D205" s="12">
        <v>13612.98</v>
      </c>
      <c r="F205" s="12">
        <v>6703.5</v>
      </c>
      <c r="G205" s="14">
        <v>1.9808</v>
      </c>
      <c r="H205" s="11">
        <f t="shared" si="9"/>
        <v>7188.3352100476395</v>
      </c>
      <c r="J205" s="12">
        <v>6087.15</v>
      </c>
      <c r="K205" s="15">
        <v>0.7465</v>
      </c>
      <c r="L205" s="11">
        <f t="shared" si="10"/>
        <v>5558.754393837909</v>
      </c>
      <c r="N205" s="12">
        <v>18149.52</v>
      </c>
      <c r="O205" s="15">
        <v>123.66</v>
      </c>
      <c r="P205" s="11">
        <f t="shared" si="11"/>
        <v>15619.21331392528</v>
      </c>
    </row>
    <row r="206" spans="1:16" ht="15">
      <c r="A206" s="1">
        <v>202</v>
      </c>
      <c r="B206" s="13">
        <v>39252</v>
      </c>
      <c r="D206" s="12">
        <v>13635.42</v>
      </c>
      <c r="F206" s="12">
        <v>6650.2</v>
      </c>
      <c r="G206" s="14">
        <v>1.9873</v>
      </c>
      <c r="H206" s="11">
        <f t="shared" si="9"/>
        <v>7154.581236466003</v>
      </c>
      <c r="J206" s="12">
        <v>6071.67</v>
      </c>
      <c r="K206" s="15">
        <v>0.7458</v>
      </c>
      <c r="L206" s="11">
        <f t="shared" si="10"/>
        <v>5549.822256637168</v>
      </c>
      <c r="N206" s="12">
        <v>18163.61</v>
      </c>
      <c r="O206" s="15">
        <v>123.38</v>
      </c>
      <c r="P206" s="11">
        <f t="shared" si="11"/>
        <v>15666.812904846816</v>
      </c>
    </row>
    <row r="207" spans="1:16" ht="15">
      <c r="A207" s="1">
        <v>203</v>
      </c>
      <c r="B207" s="13">
        <v>39253</v>
      </c>
      <c r="D207" s="12">
        <v>13489.42</v>
      </c>
      <c r="F207" s="12">
        <v>6649.3</v>
      </c>
      <c r="G207" s="14">
        <v>1.9929</v>
      </c>
      <c r="H207" s="11">
        <f t="shared" si="9"/>
        <v>7173.77109679515</v>
      </c>
      <c r="J207" s="12">
        <v>6093.29</v>
      </c>
      <c r="K207" s="15">
        <v>0.7452</v>
      </c>
      <c r="L207" s="11">
        <f t="shared" si="10"/>
        <v>5574.068428609769</v>
      </c>
      <c r="N207" s="12">
        <v>18211.68</v>
      </c>
      <c r="O207" s="15">
        <v>123.65</v>
      </c>
      <c r="P207" s="11">
        <f t="shared" si="11"/>
        <v>15673.974812778002</v>
      </c>
    </row>
    <row r="208" spans="1:16" ht="15">
      <c r="A208" s="1">
        <v>204</v>
      </c>
      <c r="B208" s="13">
        <v>39254</v>
      </c>
      <c r="D208" s="12">
        <v>13545.84</v>
      </c>
      <c r="F208" s="12">
        <v>6596</v>
      </c>
      <c r="G208" s="14">
        <v>1.9925</v>
      </c>
      <c r="H208" s="11">
        <f t="shared" si="9"/>
        <v>7114.838674750974</v>
      </c>
      <c r="J208" s="12">
        <v>6029.79</v>
      </c>
      <c r="K208" s="15">
        <v>0.7463</v>
      </c>
      <c r="L208" s="11">
        <f t="shared" si="10"/>
        <v>5507.849179954442</v>
      </c>
      <c r="N208" s="12">
        <v>18240.3</v>
      </c>
      <c r="O208" s="15">
        <v>123.66</v>
      </c>
      <c r="P208" s="11">
        <f t="shared" si="11"/>
        <v>15697.337263464338</v>
      </c>
    </row>
    <row r="209" spans="1:16" ht="15">
      <c r="A209" s="1">
        <v>205</v>
      </c>
      <c r="B209" s="13">
        <v>39255</v>
      </c>
      <c r="D209" s="12">
        <v>13360.26</v>
      </c>
      <c r="F209" s="12">
        <v>6567.4</v>
      </c>
      <c r="G209" s="14">
        <v>1.9958</v>
      </c>
      <c r="H209" s="11">
        <f t="shared" si="9"/>
        <v>7095.721589432655</v>
      </c>
      <c r="J209" s="12">
        <v>6023.25</v>
      </c>
      <c r="K209" s="15">
        <v>0.7447</v>
      </c>
      <c r="L209" s="11">
        <f t="shared" si="10"/>
        <v>5513.696152813212</v>
      </c>
      <c r="N209" s="12">
        <v>18188.63</v>
      </c>
      <c r="O209" s="15">
        <v>124.09</v>
      </c>
      <c r="P209" s="11">
        <f t="shared" si="11"/>
        <v>15598.63006366347</v>
      </c>
    </row>
    <row r="210" spans="1:16" ht="15">
      <c r="A210" s="1">
        <v>206</v>
      </c>
      <c r="B210" s="13">
        <v>39258</v>
      </c>
      <c r="D210" s="12">
        <v>13352.05</v>
      </c>
      <c r="F210" s="12">
        <v>6588.4</v>
      </c>
      <c r="G210" s="14">
        <v>1.9966</v>
      </c>
      <c r="H210" s="11">
        <f t="shared" si="9"/>
        <v>7121.264313555652</v>
      </c>
      <c r="J210" s="12">
        <v>6002.85</v>
      </c>
      <c r="K210" s="15">
        <v>0.7433</v>
      </c>
      <c r="L210" s="11">
        <f t="shared" si="10"/>
        <v>5505.371781245796</v>
      </c>
      <c r="N210" s="12">
        <v>18087.48</v>
      </c>
      <c r="O210" s="15">
        <v>123.74</v>
      </c>
      <c r="P210" s="11">
        <f t="shared" si="11"/>
        <v>15555.759023759496</v>
      </c>
    </row>
    <row r="211" spans="1:16" ht="15">
      <c r="A211" s="1">
        <v>207</v>
      </c>
      <c r="B211" s="13">
        <v>39259</v>
      </c>
      <c r="D211" s="12">
        <v>13337.66</v>
      </c>
      <c r="F211" s="12">
        <v>6559.3</v>
      </c>
      <c r="G211" s="14">
        <v>1.9994</v>
      </c>
      <c r="H211" s="11">
        <f t="shared" si="9"/>
        <v>7099.753367258554</v>
      </c>
      <c r="J211" s="12">
        <v>5953.36</v>
      </c>
      <c r="K211" s="15">
        <v>0.7428</v>
      </c>
      <c r="L211" s="11">
        <f t="shared" si="10"/>
        <v>5463.658470651588</v>
      </c>
      <c r="N211" s="12">
        <v>18066.11</v>
      </c>
      <c r="O211" s="15">
        <v>123.09</v>
      </c>
      <c r="P211" s="11">
        <f t="shared" si="11"/>
        <v>15619.428273620928</v>
      </c>
    </row>
    <row r="212" spans="1:16" ht="15">
      <c r="A212" s="1">
        <v>208</v>
      </c>
      <c r="B212" s="13">
        <v>39260</v>
      </c>
      <c r="D212" s="12">
        <v>13427.73</v>
      </c>
      <c r="F212" s="12">
        <v>6527.6</v>
      </c>
      <c r="G212" s="14">
        <v>1.9968</v>
      </c>
      <c r="H212" s="11">
        <f t="shared" si="9"/>
        <v>7056.253616284106</v>
      </c>
      <c r="J212" s="12">
        <v>5941.67</v>
      </c>
      <c r="K212" s="15">
        <v>0.7445</v>
      </c>
      <c r="L212" s="11">
        <f t="shared" si="10"/>
        <v>5440.478762928139</v>
      </c>
      <c r="N212" s="12">
        <v>17849.28</v>
      </c>
      <c r="O212" s="15">
        <v>122.48</v>
      </c>
      <c r="P212" s="11">
        <f t="shared" si="11"/>
        <v>15508.820849118223</v>
      </c>
    </row>
    <row r="213" spans="1:16" ht="15">
      <c r="A213" s="1">
        <v>209</v>
      </c>
      <c r="B213" s="13">
        <v>39261</v>
      </c>
      <c r="D213" s="12">
        <v>13422.28</v>
      </c>
      <c r="F213" s="12">
        <v>6571.3</v>
      </c>
      <c r="G213" s="14">
        <v>2.0026</v>
      </c>
      <c r="H213" s="11">
        <f t="shared" si="9"/>
        <v>7124.125909484626</v>
      </c>
      <c r="J213" s="12">
        <v>6006.31</v>
      </c>
      <c r="K213" s="15">
        <v>0.7427</v>
      </c>
      <c r="L213" s="11">
        <f t="shared" si="10"/>
        <v>5512.995189174633</v>
      </c>
      <c r="N213" s="12">
        <v>17932.27</v>
      </c>
      <c r="O213" s="15">
        <v>122.97</v>
      </c>
      <c r="P213" s="11">
        <f t="shared" si="11"/>
        <v>15518.843404082296</v>
      </c>
    </row>
    <row r="214" spans="1:16" ht="15">
      <c r="A214" s="1">
        <v>210</v>
      </c>
      <c r="B214" s="13">
        <v>39262</v>
      </c>
      <c r="D214" s="12">
        <v>13408.62</v>
      </c>
      <c r="F214" s="12">
        <v>6607.9</v>
      </c>
      <c r="G214" s="14">
        <v>2.0064</v>
      </c>
      <c r="H214" s="11">
        <f t="shared" si="9"/>
        <v>7177.398527501083</v>
      </c>
      <c r="J214" s="12">
        <v>6054.93</v>
      </c>
      <c r="K214" s="15">
        <v>0.7405</v>
      </c>
      <c r="L214" s="11">
        <f t="shared" si="10"/>
        <v>5574.133397704254</v>
      </c>
      <c r="N214" s="12">
        <v>18138.36</v>
      </c>
      <c r="O214" s="15">
        <v>123.51</v>
      </c>
      <c r="P214" s="11">
        <f t="shared" si="11"/>
        <v>15628.56668447899</v>
      </c>
    </row>
    <row r="215" spans="1:16" ht="15">
      <c r="A215" s="1">
        <v>211</v>
      </c>
      <c r="B215" s="13">
        <v>39265</v>
      </c>
      <c r="D215" s="12">
        <v>13535.43</v>
      </c>
      <c r="F215" s="12">
        <v>6590.6</v>
      </c>
      <c r="G215" s="14">
        <v>2.0136</v>
      </c>
      <c r="H215" s="11">
        <f t="shared" si="9"/>
        <v>7184.296318752707</v>
      </c>
      <c r="J215" s="12">
        <v>6026.95</v>
      </c>
      <c r="K215" s="15">
        <v>0.7337</v>
      </c>
      <c r="L215" s="11">
        <f t="shared" si="10"/>
        <v>5599.798030530188</v>
      </c>
      <c r="N215" s="12">
        <v>18146.3</v>
      </c>
      <c r="O215" s="15">
        <v>122.31</v>
      </c>
      <c r="P215" s="11">
        <f t="shared" si="11"/>
        <v>15788.809140708037</v>
      </c>
    </row>
    <row r="216" spans="1:16" ht="15">
      <c r="A216" s="1">
        <v>212</v>
      </c>
      <c r="B216" s="13">
        <v>39266</v>
      </c>
      <c r="D216" s="12">
        <v>13577.3</v>
      </c>
      <c r="F216" s="12">
        <v>6639.8</v>
      </c>
      <c r="G216" s="14">
        <v>2.0165</v>
      </c>
      <c r="H216" s="11">
        <f t="shared" si="9"/>
        <v>7248.352479428325</v>
      </c>
      <c r="J216" s="12">
        <v>6069.84</v>
      </c>
      <c r="K216" s="15">
        <v>0.7346</v>
      </c>
      <c r="L216" s="11">
        <f t="shared" si="10"/>
        <v>5632.738807514293</v>
      </c>
      <c r="N216" s="12">
        <v>18149.9</v>
      </c>
      <c r="O216" s="15">
        <v>122.33</v>
      </c>
      <c r="P216" s="11">
        <f t="shared" si="11"/>
        <v>15789.359584729831</v>
      </c>
    </row>
    <row r="217" spans="1:16" ht="15">
      <c r="A217" s="1">
        <v>213</v>
      </c>
      <c r="B217" s="13">
        <v>39268</v>
      </c>
      <c r="D217" s="12">
        <v>13565.84</v>
      </c>
      <c r="F217" s="12">
        <v>6635.2</v>
      </c>
      <c r="G217" s="14">
        <v>2.0104</v>
      </c>
      <c r="H217" s="11">
        <f t="shared" si="9"/>
        <v>7221.419488956259</v>
      </c>
      <c r="J217" s="12">
        <v>6059.53</v>
      </c>
      <c r="K217" s="15">
        <v>0.7353</v>
      </c>
      <c r="L217" s="11">
        <f t="shared" si="10"/>
        <v>5617.818034815721</v>
      </c>
      <c r="N217" s="12">
        <v>18221.48</v>
      </c>
      <c r="O217" s="15">
        <v>122.82</v>
      </c>
      <c r="P217" s="11">
        <f t="shared" si="11"/>
        <v>15788.388711936168</v>
      </c>
    </row>
    <row r="218" spans="1:16" ht="15">
      <c r="A218" s="1">
        <v>214</v>
      </c>
      <c r="B218" s="13">
        <v>39269</v>
      </c>
      <c r="D218" s="12">
        <v>13611.68</v>
      </c>
      <c r="F218" s="12">
        <v>6690.1</v>
      </c>
      <c r="G218" s="14">
        <v>2.0131</v>
      </c>
      <c r="H218" s="11">
        <f t="shared" si="9"/>
        <v>7290.948630359464</v>
      </c>
      <c r="J218" s="12">
        <v>6102.69</v>
      </c>
      <c r="K218" s="15">
        <v>0.7336</v>
      </c>
      <c r="L218" s="11">
        <f t="shared" si="10"/>
        <v>5670.942983914939</v>
      </c>
      <c r="N218" s="12">
        <v>18140.94</v>
      </c>
      <c r="O218" s="15">
        <v>123.2</v>
      </c>
      <c r="P218" s="11">
        <f t="shared" si="11"/>
        <v>15670.120412337661</v>
      </c>
    </row>
    <row r="219" spans="1:16" ht="15">
      <c r="A219" s="1">
        <v>215</v>
      </c>
      <c r="B219" s="13">
        <v>39272</v>
      </c>
      <c r="D219" s="12">
        <v>13649.97</v>
      </c>
      <c r="F219" s="12">
        <v>6712.7</v>
      </c>
      <c r="G219" s="14">
        <v>2.0151</v>
      </c>
      <c r="H219" s="11">
        <f t="shared" si="9"/>
        <v>7322.846345820702</v>
      </c>
      <c r="J219" s="12">
        <v>6104.66</v>
      </c>
      <c r="K219" s="15">
        <v>0.7338</v>
      </c>
      <c r="L219" s="11">
        <f t="shared" si="10"/>
        <v>5671.22747615154</v>
      </c>
      <c r="N219" s="12">
        <v>18261.98</v>
      </c>
      <c r="O219" s="15">
        <v>123.31</v>
      </c>
      <c r="P219" s="11">
        <f t="shared" si="11"/>
        <v>15760.602640499554</v>
      </c>
    </row>
    <row r="220" spans="1:16" ht="15">
      <c r="A220" s="1">
        <v>216</v>
      </c>
      <c r="B220" s="13">
        <v>39273</v>
      </c>
      <c r="D220" s="12">
        <v>13501.7</v>
      </c>
      <c r="F220" s="12">
        <v>6630.9</v>
      </c>
      <c r="G220" s="14">
        <v>2.0238</v>
      </c>
      <c r="H220" s="11">
        <f t="shared" si="9"/>
        <v>7264.841608921612</v>
      </c>
      <c r="J220" s="12">
        <v>6019.22</v>
      </c>
      <c r="K220" s="15">
        <v>0.7289</v>
      </c>
      <c r="L220" s="11">
        <f t="shared" si="10"/>
        <v>5629.444744134998</v>
      </c>
      <c r="N220" s="12">
        <v>18252.67</v>
      </c>
      <c r="O220" s="15">
        <v>122.08</v>
      </c>
      <c r="P220" s="11">
        <f t="shared" si="11"/>
        <v>15911.280647116644</v>
      </c>
    </row>
    <row r="221" spans="1:16" ht="15">
      <c r="A221" s="1">
        <v>217</v>
      </c>
      <c r="B221" s="13">
        <v>39274</v>
      </c>
      <c r="D221" s="12">
        <v>13577.87</v>
      </c>
      <c r="F221" s="12">
        <v>6615.1</v>
      </c>
      <c r="G221" s="14">
        <v>2.0343</v>
      </c>
      <c r="H221" s="11">
        <f t="shared" si="9"/>
        <v>7285.133136639238</v>
      </c>
      <c r="J221" s="12">
        <v>6001.09</v>
      </c>
      <c r="K221" s="15">
        <v>0.7259</v>
      </c>
      <c r="L221" s="11">
        <f t="shared" si="10"/>
        <v>5635.684051522248</v>
      </c>
      <c r="N221" s="12">
        <v>18049.51</v>
      </c>
      <c r="O221" s="15">
        <v>121.84</v>
      </c>
      <c r="P221" s="11">
        <f t="shared" si="11"/>
        <v>15765.1744435325</v>
      </c>
    </row>
    <row r="222" spans="1:16" ht="15">
      <c r="A222" s="1">
        <v>218</v>
      </c>
      <c r="B222" s="13">
        <v>39275</v>
      </c>
      <c r="D222" s="12">
        <v>13861.73</v>
      </c>
      <c r="F222" s="12">
        <v>6697.7</v>
      </c>
      <c r="G222" s="14">
        <v>2.0289</v>
      </c>
      <c r="H222" s="11">
        <f t="shared" si="9"/>
        <v>7356.519884148983</v>
      </c>
      <c r="J222" s="12">
        <v>6103.05</v>
      </c>
      <c r="K222" s="15">
        <v>0.7262</v>
      </c>
      <c r="L222" s="11">
        <f t="shared" si="10"/>
        <v>5729.068004681907</v>
      </c>
      <c r="N222" s="12">
        <v>17984.14</v>
      </c>
      <c r="O222" s="15">
        <v>122.46</v>
      </c>
      <c r="P222" s="11">
        <f t="shared" si="11"/>
        <v>15628.5495574065</v>
      </c>
    </row>
    <row r="223" spans="1:16" ht="15">
      <c r="A223" s="1">
        <v>219</v>
      </c>
      <c r="B223" s="13">
        <v>39276</v>
      </c>
      <c r="D223" s="12">
        <v>13907.25</v>
      </c>
      <c r="F223" s="12">
        <v>6716.7</v>
      </c>
      <c r="G223" s="14">
        <v>2.0326</v>
      </c>
      <c r="H223" s="11">
        <f t="shared" si="9"/>
        <v>7390.842583369424</v>
      </c>
      <c r="J223" s="12">
        <v>6117.96</v>
      </c>
      <c r="K223" s="15">
        <v>0.726</v>
      </c>
      <c r="L223" s="11">
        <f t="shared" si="10"/>
        <v>5744.6464628099175</v>
      </c>
      <c r="N223" s="12">
        <v>18238.95</v>
      </c>
      <c r="O223" s="15">
        <v>122.24</v>
      </c>
      <c r="P223" s="11">
        <f t="shared" si="11"/>
        <v>15878.509972185866</v>
      </c>
    </row>
    <row r="224" spans="1:16" ht="15">
      <c r="A224" s="1">
        <v>220</v>
      </c>
      <c r="B224" s="13">
        <v>39280</v>
      </c>
      <c r="D224" s="12">
        <v>13971.55</v>
      </c>
      <c r="F224" s="12">
        <v>6659.1</v>
      </c>
      <c r="G224" s="14">
        <v>2.0446</v>
      </c>
      <c r="H224" s="11">
        <f t="shared" si="9"/>
        <v>7370.721015591165</v>
      </c>
      <c r="J224" s="12">
        <v>6099.21</v>
      </c>
      <c r="K224" s="15">
        <v>0.7254</v>
      </c>
      <c r="L224" s="11">
        <f t="shared" si="10"/>
        <v>5731.777580645161</v>
      </c>
      <c r="N224" s="12">
        <v>18217.27</v>
      </c>
      <c r="O224" s="15">
        <v>122.22</v>
      </c>
      <c r="P224" s="11">
        <f t="shared" si="11"/>
        <v>15862.231004745543</v>
      </c>
    </row>
    <row r="225" spans="1:16" ht="15">
      <c r="A225" s="1">
        <v>221</v>
      </c>
      <c r="B225" s="13">
        <v>39281</v>
      </c>
      <c r="D225" s="12">
        <v>13918.22</v>
      </c>
      <c r="F225" s="12">
        <v>6567.1</v>
      </c>
      <c r="G225" s="14">
        <v>2.0522</v>
      </c>
      <c r="H225" s="11">
        <f t="shared" si="9"/>
        <v>7295.908737548723</v>
      </c>
      <c r="J225" s="12">
        <v>5995.97</v>
      </c>
      <c r="K225" s="15">
        <v>0.7242</v>
      </c>
      <c r="L225" s="11">
        <f t="shared" si="10"/>
        <v>5644.09382629108</v>
      </c>
      <c r="N225" s="12">
        <v>18015.58</v>
      </c>
      <c r="O225" s="15">
        <v>121.83</v>
      </c>
      <c r="P225" s="11">
        <f t="shared" si="11"/>
        <v>15736.830202741527</v>
      </c>
    </row>
    <row r="226" spans="1:16" ht="15">
      <c r="A226" s="1">
        <v>222</v>
      </c>
      <c r="B226" s="13">
        <v>39282</v>
      </c>
      <c r="D226" s="12">
        <v>14000.41</v>
      </c>
      <c r="F226" s="12">
        <v>6640.2</v>
      </c>
      <c r="G226" s="14">
        <v>2.0499</v>
      </c>
      <c r="H226" s="11">
        <f t="shared" si="9"/>
        <v>7368.853388912949</v>
      </c>
      <c r="J226" s="12">
        <v>6065.5</v>
      </c>
      <c r="K226" s="15">
        <v>0.7234</v>
      </c>
      <c r="L226" s="11">
        <f t="shared" si="10"/>
        <v>5715.857547691457</v>
      </c>
      <c r="N226" s="12">
        <v>18116.57</v>
      </c>
      <c r="O226" s="15">
        <v>122.01</v>
      </c>
      <c r="P226" s="11">
        <f t="shared" si="11"/>
        <v>15801.699691828539</v>
      </c>
    </row>
    <row r="227" spans="1:16" ht="15">
      <c r="A227" s="1">
        <v>223</v>
      </c>
      <c r="B227" s="13">
        <v>39283</v>
      </c>
      <c r="D227" s="12">
        <v>13851.08</v>
      </c>
      <c r="F227" s="12">
        <v>6585.2</v>
      </c>
      <c r="G227" s="14">
        <v>2.0552</v>
      </c>
      <c r="H227" s="11">
        <f t="shared" si="9"/>
        <v>7326.712343005631</v>
      </c>
      <c r="J227" s="12">
        <v>5957.16</v>
      </c>
      <c r="K227" s="15">
        <v>0.7228</v>
      </c>
      <c r="L227" s="11">
        <f t="shared" si="10"/>
        <v>5618.422761483121</v>
      </c>
      <c r="N227" s="12">
        <v>18157.93</v>
      </c>
      <c r="O227" s="15">
        <v>121.2</v>
      </c>
      <c r="P227" s="11">
        <f t="shared" si="11"/>
        <v>15943.62137458746</v>
      </c>
    </row>
    <row r="228" spans="1:16" ht="15">
      <c r="A228" s="1">
        <v>224</v>
      </c>
      <c r="B228" s="13">
        <v>39286</v>
      </c>
      <c r="D228" s="12">
        <v>13943.42</v>
      </c>
      <c r="F228" s="12">
        <v>6624.4</v>
      </c>
      <c r="G228" s="14">
        <v>2.058</v>
      </c>
      <c r="H228" s="11">
        <f t="shared" si="9"/>
        <v>7380.367691641402</v>
      </c>
      <c r="J228" s="12">
        <v>6009.16</v>
      </c>
      <c r="K228" s="15">
        <v>0.7237</v>
      </c>
      <c r="L228" s="11">
        <f t="shared" si="10"/>
        <v>5660.417814011331</v>
      </c>
      <c r="N228" s="12">
        <v>17963.64</v>
      </c>
      <c r="O228" s="15">
        <v>121.35</v>
      </c>
      <c r="P228" s="11">
        <f t="shared" si="11"/>
        <v>15753.527555006182</v>
      </c>
    </row>
    <row r="229" spans="1:16" ht="15">
      <c r="A229" s="1">
        <v>225</v>
      </c>
      <c r="B229" s="13">
        <v>39287</v>
      </c>
      <c r="D229" s="12">
        <v>13716.95</v>
      </c>
      <c r="F229" s="12">
        <v>6498.7</v>
      </c>
      <c r="G229" s="14">
        <v>2.0613</v>
      </c>
      <c r="H229" s="11">
        <f t="shared" si="9"/>
        <v>7251.932822650499</v>
      </c>
      <c r="J229" s="12">
        <v>5907.47</v>
      </c>
      <c r="K229" s="15">
        <v>0.7233</v>
      </c>
      <c r="L229" s="11">
        <f t="shared" si="10"/>
        <v>5567.706759297664</v>
      </c>
      <c r="N229" s="12">
        <v>18002.03</v>
      </c>
      <c r="O229" s="15">
        <v>120.66</v>
      </c>
      <c r="P229" s="11">
        <f t="shared" si="11"/>
        <v>15877.474163765954</v>
      </c>
    </row>
    <row r="230" spans="1:16" ht="15">
      <c r="A230" s="1">
        <v>226</v>
      </c>
      <c r="B230" s="13">
        <v>39288</v>
      </c>
      <c r="D230" s="12">
        <v>13785.79</v>
      </c>
      <c r="F230" s="12">
        <v>6454.3</v>
      </c>
      <c r="G230" s="14">
        <v>2.0495</v>
      </c>
      <c r="H230" s="11">
        <f t="shared" si="9"/>
        <v>7161.156263533999</v>
      </c>
      <c r="J230" s="12">
        <v>5837.11</v>
      </c>
      <c r="K230" s="15">
        <v>0.7297</v>
      </c>
      <c r="L230" s="11">
        <f t="shared" si="10"/>
        <v>5453.142232424283</v>
      </c>
      <c r="N230" s="12">
        <v>17858.42</v>
      </c>
      <c r="O230" s="15">
        <v>120.25</v>
      </c>
      <c r="P230" s="11">
        <f t="shared" si="11"/>
        <v>15804.516061538461</v>
      </c>
    </row>
    <row r="231" spans="1:16" ht="15">
      <c r="A231" s="1">
        <v>227</v>
      </c>
      <c r="B231" s="13">
        <v>39289</v>
      </c>
      <c r="D231" s="12">
        <v>13473.57</v>
      </c>
      <c r="F231" s="12">
        <v>6251.2</v>
      </c>
      <c r="G231" s="14">
        <v>2.0464</v>
      </c>
      <c r="H231" s="11">
        <f t="shared" si="9"/>
        <v>6925.322477262885</v>
      </c>
      <c r="J231" s="12">
        <v>5675.05</v>
      </c>
      <c r="K231" s="15">
        <v>0.7289</v>
      </c>
      <c r="L231" s="11">
        <f t="shared" si="10"/>
        <v>5307.561510495267</v>
      </c>
      <c r="N231" s="12">
        <v>17702.09</v>
      </c>
      <c r="O231" s="15">
        <v>119.31</v>
      </c>
      <c r="P231" s="11">
        <f t="shared" si="11"/>
        <v>15789.59364512614</v>
      </c>
    </row>
    <row r="232" spans="1:16" ht="15">
      <c r="A232" s="1">
        <v>228</v>
      </c>
      <c r="B232" s="13">
        <v>39290</v>
      </c>
      <c r="D232" s="12">
        <v>13265.47</v>
      </c>
      <c r="F232" s="12">
        <v>6215.2</v>
      </c>
      <c r="G232" s="14">
        <v>2.0306</v>
      </c>
      <c r="H232" s="11">
        <f t="shared" si="9"/>
        <v>6832.2786487657</v>
      </c>
      <c r="J232" s="12">
        <v>5643.96</v>
      </c>
      <c r="K232" s="15">
        <v>0.7323</v>
      </c>
      <c r="L232" s="11">
        <f t="shared" si="10"/>
        <v>5253.977238836543</v>
      </c>
      <c r="N232" s="12">
        <v>17283.81</v>
      </c>
      <c r="O232" s="15">
        <v>118.8</v>
      </c>
      <c r="P232" s="11">
        <f t="shared" si="11"/>
        <v>15482.685691919194</v>
      </c>
    </row>
    <row r="233" spans="1:16" ht="15">
      <c r="A233" s="1">
        <v>229</v>
      </c>
      <c r="B233" s="13">
        <v>39293</v>
      </c>
      <c r="D233" s="12">
        <v>13358.31</v>
      </c>
      <c r="F233" s="12">
        <v>6206.1</v>
      </c>
      <c r="G233" s="14">
        <v>2.0242</v>
      </c>
      <c r="H233" s="11">
        <f t="shared" si="9"/>
        <v>6800.772856214812</v>
      </c>
      <c r="J233" s="12">
        <v>5646.36</v>
      </c>
      <c r="K233" s="15">
        <v>0.7309</v>
      </c>
      <c r="L233" s="11">
        <f t="shared" si="10"/>
        <v>5266.279398002462</v>
      </c>
      <c r="N233" s="12">
        <v>17289.3</v>
      </c>
      <c r="O233" s="15">
        <v>118.46</v>
      </c>
      <c r="P233" s="11">
        <f t="shared" si="11"/>
        <v>15532.055596825932</v>
      </c>
    </row>
    <row r="234" spans="1:16" ht="15">
      <c r="A234" s="1">
        <v>230</v>
      </c>
      <c r="B234" s="13">
        <v>39294</v>
      </c>
      <c r="D234" s="12">
        <v>13211.99</v>
      </c>
      <c r="F234" s="12">
        <v>6360.1</v>
      </c>
      <c r="G234" s="14">
        <v>2.0322</v>
      </c>
      <c r="H234" s="11">
        <f t="shared" si="9"/>
        <v>6997.074068860979</v>
      </c>
      <c r="J234" s="12">
        <v>5751.08</v>
      </c>
      <c r="K234" s="15">
        <v>0.7304</v>
      </c>
      <c r="L234" s="11">
        <f t="shared" si="10"/>
        <v>5367.622174151149</v>
      </c>
      <c r="N234" s="12">
        <v>17248.89</v>
      </c>
      <c r="O234" s="15">
        <v>119.07</v>
      </c>
      <c r="P234" s="11">
        <f t="shared" si="11"/>
        <v>15416.367462836986</v>
      </c>
    </row>
    <row r="235" spans="1:16" ht="15">
      <c r="A235" s="1">
        <v>231</v>
      </c>
      <c r="B235" s="13">
        <v>39295</v>
      </c>
      <c r="D235" s="12">
        <v>13362.37</v>
      </c>
      <c r="F235" s="12">
        <v>6250.6</v>
      </c>
      <c r="G235" s="14">
        <v>2.0293</v>
      </c>
      <c r="H235" s="11">
        <f t="shared" si="9"/>
        <v>6866.79438068428</v>
      </c>
      <c r="J235" s="12">
        <v>5654.3</v>
      </c>
      <c r="K235" s="15">
        <v>0.7312</v>
      </c>
      <c r="L235" s="11">
        <f t="shared" si="10"/>
        <v>5271.521211706784</v>
      </c>
      <c r="N235" s="12">
        <v>16870.98</v>
      </c>
      <c r="O235" s="15">
        <v>118.55</v>
      </c>
      <c r="P235" s="11">
        <f t="shared" si="11"/>
        <v>15144.746449599326</v>
      </c>
    </row>
    <row r="236" spans="1:16" ht="15">
      <c r="A236" s="1">
        <v>232</v>
      </c>
      <c r="B236" s="13">
        <v>39296</v>
      </c>
      <c r="D236" s="12">
        <v>13463.33</v>
      </c>
      <c r="F236" s="12">
        <v>6300.3</v>
      </c>
      <c r="G236" s="14">
        <v>2.0326</v>
      </c>
      <c r="H236" s="11">
        <f t="shared" si="9"/>
        <v>6932.649296232135</v>
      </c>
      <c r="J236" s="12">
        <v>5682.07</v>
      </c>
      <c r="K236" s="15">
        <v>0.7313</v>
      </c>
      <c r="L236" s="11">
        <f t="shared" si="10"/>
        <v>5296.686884999316</v>
      </c>
      <c r="N236" s="12">
        <v>16984.11</v>
      </c>
      <c r="O236" s="15">
        <v>118.99</v>
      </c>
      <c r="P236" s="11">
        <f t="shared" si="11"/>
        <v>15189.923407008995</v>
      </c>
    </row>
    <row r="237" spans="1:16" ht="15">
      <c r="A237" s="1">
        <v>233</v>
      </c>
      <c r="B237" s="13">
        <v>39297</v>
      </c>
      <c r="D237" s="12">
        <v>13181.91</v>
      </c>
      <c r="F237" s="12">
        <v>6224.3</v>
      </c>
      <c r="G237" s="14">
        <v>2.0389</v>
      </c>
      <c r="H237" s="11">
        <f t="shared" si="9"/>
        <v>6870.249713079255</v>
      </c>
      <c r="J237" s="12">
        <v>5597.89</v>
      </c>
      <c r="K237" s="15">
        <v>0.7264</v>
      </c>
      <c r="L237" s="11">
        <f t="shared" si="10"/>
        <v>5253.416317455947</v>
      </c>
      <c r="N237" s="12">
        <v>16979.86</v>
      </c>
      <c r="O237" s="15">
        <v>118.37</v>
      </c>
      <c r="P237" s="11">
        <f t="shared" si="11"/>
        <v>15265.66445214159</v>
      </c>
    </row>
    <row r="238" spans="1:16" ht="15">
      <c r="A238" s="1">
        <v>234</v>
      </c>
      <c r="B238" s="13">
        <v>39300</v>
      </c>
      <c r="D238" s="12">
        <v>13468.78</v>
      </c>
      <c r="F238" s="12">
        <v>6189.1</v>
      </c>
      <c r="G238" s="14">
        <v>2.0314</v>
      </c>
      <c r="H238" s="11">
        <f t="shared" si="9"/>
        <v>6806.267724122998</v>
      </c>
      <c r="J238" s="12">
        <v>5532.99</v>
      </c>
      <c r="K238" s="15">
        <v>0.7248</v>
      </c>
      <c r="L238" s="11">
        <f t="shared" si="10"/>
        <v>5203.9725206953635</v>
      </c>
      <c r="N238" s="12">
        <v>16914.46</v>
      </c>
      <c r="O238" s="15">
        <v>117.8</v>
      </c>
      <c r="P238" s="11">
        <f t="shared" si="11"/>
        <v>15280.448499151104</v>
      </c>
    </row>
    <row r="239" spans="1:16" ht="15">
      <c r="A239" s="1">
        <v>235</v>
      </c>
      <c r="B239" s="13">
        <v>39301</v>
      </c>
      <c r="D239" s="12">
        <v>13504.3</v>
      </c>
      <c r="F239" s="12">
        <v>6308.8</v>
      </c>
      <c r="G239" s="14">
        <v>2.0212</v>
      </c>
      <c r="H239" s="11">
        <f t="shared" si="9"/>
        <v>6903.0676483326115</v>
      </c>
      <c r="J239" s="12">
        <v>5620.4</v>
      </c>
      <c r="K239" s="15">
        <v>0.7265</v>
      </c>
      <c r="L239" s="11">
        <f t="shared" si="10"/>
        <v>5273.815113558155</v>
      </c>
      <c r="N239" s="12">
        <v>16921.77</v>
      </c>
      <c r="O239" s="15">
        <v>118.4</v>
      </c>
      <c r="P239" s="11">
        <f t="shared" si="11"/>
        <v>15209.584150337838</v>
      </c>
    </row>
    <row r="240" spans="1:16" ht="15">
      <c r="A240" s="1">
        <v>236</v>
      </c>
      <c r="B240" s="13">
        <v>39302</v>
      </c>
      <c r="D240" s="12">
        <v>13657.86</v>
      </c>
      <c r="F240" s="12">
        <v>6393.9</v>
      </c>
      <c r="G240" s="14">
        <v>2.0386</v>
      </c>
      <c r="H240" s="11">
        <f t="shared" si="9"/>
        <v>7056.412158943266</v>
      </c>
      <c r="J240" s="12">
        <v>5749.29</v>
      </c>
      <c r="K240" s="15">
        <v>0.7236</v>
      </c>
      <c r="L240" s="11">
        <f t="shared" si="10"/>
        <v>5416.3778233830835</v>
      </c>
      <c r="N240" s="12">
        <v>17029.28</v>
      </c>
      <c r="O240" s="15">
        <v>119.64</v>
      </c>
      <c r="P240" s="11">
        <f t="shared" si="11"/>
        <v>15147.575874289534</v>
      </c>
    </row>
    <row r="241" spans="1:16" ht="15">
      <c r="A241" s="1">
        <v>237</v>
      </c>
      <c r="B241" s="13">
        <v>39303</v>
      </c>
      <c r="D241" s="12">
        <v>13270.68</v>
      </c>
      <c r="F241" s="12">
        <v>6271.2</v>
      </c>
      <c r="G241" s="14">
        <v>2.0299</v>
      </c>
      <c r="H241" s="11">
        <f t="shared" si="9"/>
        <v>6891.4621481160675</v>
      </c>
      <c r="J241" s="12">
        <v>5624.78</v>
      </c>
      <c r="K241" s="15">
        <v>0.7297</v>
      </c>
      <c r="L241" s="11">
        <f t="shared" si="10"/>
        <v>5254.77939701247</v>
      </c>
      <c r="N241" s="12">
        <v>17170.6</v>
      </c>
      <c r="O241" s="15">
        <v>118.66</v>
      </c>
      <c r="P241" s="11">
        <f t="shared" si="11"/>
        <v>15399.420630372491</v>
      </c>
    </row>
    <row r="242" spans="1:16" ht="15">
      <c r="A242" s="1">
        <v>238</v>
      </c>
      <c r="B242" s="13">
        <v>39304</v>
      </c>
      <c r="D242" s="12">
        <v>13239.54</v>
      </c>
      <c r="F242" s="12">
        <v>6038.3</v>
      </c>
      <c r="G242" s="14">
        <v>2.0196</v>
      </c>
      <c r="H242" s="11">
        <f t="shared" si="9"/>
        <v>6601.857232568212</v>
      </c>
      <c r="J242" s="12">
        <v>5448.63</v>
      </c>
      <c r="K242" s="15">
        <v>0.7311</v>
      </c>
      <c r="L242" s="11">
        <f t="shared" si="10"/>
        <v>5080.46925318014</v>
      </c>
      <c r="N242" s="12">
        <v>16764.09</v>
      </c>
      <c r="O242" s="15">
        <v>117.78</v>
      </c>
      <c r="P242" s="11">
        <f t="shared" si="11"/>
        <v>15147.176581762607</v>
      </c>
    </row>
    <row r="243" spans="1:16" ht="15">
      <c r="A243" s="1">
        <v>239</v>
      </c>
      <c r="B243" s="13">
        <v>39307</v>
      </c>
      <c r="D243" s="12">
        <v>13236.53</v>
      </c>
      <c r="F243" s="12">
        <v>6219</v>
      </c>
      <c r="G243" s="14">
        <v>2.0116</v>
      </c>
      <c r="H243" s="11">
        <f t="shared" si="9"/>
        <v>6772.4883066262455</v>
      </c>
      <c r="J243" s="12">
        <v>5569.28</v>
      </c>
      <c r="K243" s="15">
        <v>0.7345</v>
      </c>
      <c r="L243" s="11">
        <f t="shared" si="10"/>
        <v>5168.928762423417</v>
      </c>
      <c r="N243" s="12">
        <v>16800.05</v>
      </c>
      <c r="O243" s="15">
        <v>118.37</v>
      </c>
      <c r="P243" s="11">
        <f t="shared" si="11"/>
        <v>15104.007104840754</v>
      </c>
    </row>
    <row r="244" spans="1:16" ht="15">
      <c r="A244" s="1">
        <v>240</v>
      </c>
      <c r="B244" s="13">
        <v>39308</v>
      </c>
      <c r="D244" s="12">
        <v>13028.92</v>
      </c>
      <c r="F244" s="12">
        <v>6143.5</v>
      </c>
      <c r="G244" s="14">
        <v>2</v>
      </c>
      <c r="H244" s="11">
        <f t="shared" si="9"/>
        <v>6651.689042875704</v>
      </c>
      <c r="J244" s="12">
        <v>5478.66</v>
      </c>
      <c r="K244" s="15">
        <v>0.7369</v>
      </c>
      <c r="L244" s="11">
        <f t="shared" si="10"/>
        <v>5068.26234495861</v>
      </c>
      <c r="N244" s="12">
        <v>16844.61</v>
      </c>
      <c r="O244" s="15">
        <v>117.93</v>
      </c>
      <c r="P244" s="11">
        <f t="shared" si="11"/>
        <v>15200.571493258713</v>
      </c>
    </row>
    <row r="245" spans="1:16" ht="15">
      <c r="A245" s="1">
        <v>241</v>
      </c>
      <c r="B245" s="13">
        <v>39309</v>
      </c>
      <c r="D245" s="12">
        <v>12861.47</v>
      </c>
      <c r="F245" s="12">
        <v>6109.3</v>
      </c>
      <c r="G245" s="14">
        <v>1.991</v>
      </c>
      <c r="H245" s="11">
        <f t="shared" si="9"/>
        <v>6584.894055868343</v>
      </c>
      <c r="J245" s="12">
        <v>5442.72</v>
      </c>
      <c r="K245" s="15">
        <v>0.7424</v>
      </c>
      <c r="L245" s="11">
        <f t="shared" si="10"/>
        <v>4997.713125</v>
      </c>
      <c r="N245" s="12">
        <v>16475.61</v>
      </c>
      <c r="O245" s="15">
        <v>117.25</v>
      </c>
      <c r="P245" s="11">
        <f t="shared" si="11"/>
        <v>14953.811652025588</v>
      </c>
    </row>
    <row r="246" spans="1:16" ht="15">
      <c r="A246" s="1">
        <v>242</v>
      </c>
      <c r="B246" s="13">
        <v>39310</v>
      </c>
      <c r="D246" s="12">
        <v>12845.78</v>
      </c>
      <c r="F246" s="12">
        <v>5858.9</v>
      </c>
      <c r="G246" s="14">
        <v>1.9816</v>
      </c>
      <c r="H246" s="11">
        <f t="shared" si="9"/>
        <v>6285.1863577306185</v>
      </c>
      <c r="J246" s="12">
        <v>5265.47</v>
      </c>
      <c r="K246" s="15">
        <v>0.7462</v>
      </c>
      <c r="L246" s="11">
        <f t="shared" si="10"/>
        <v>4810.3335553470915</v>
      </c>
      <c r="N246" s="12">
        <v>16148.49</v>
      </c>
      <c r="O246" s="15">
        <v>114.23</v>
      </c>
      <c r="P246" s="11">
        <f t="shared" si="11"/>
        <v>15044.404322857392</v>
      </c>
    </row>
    <row r="247" spans="1:16" ht="15">
      <c r="A247" s="1">
        <v>243</v>
      </c>
      <c r="B247" s="13">
        <v>39311</v>
      </c>
      <c r="D247" s="12">
        <v>13079.08</v>
      </c>
      <c r="F247" s="12">
        <v>6064.2</v>
      </c>
      <c r="G247" s="14">
        <v>1.986</v>
      </c>
      <c r="H247" s="11">
        <f t="shared" si="9"/>
        <v>6519.868557817236</v>
      </c>
      <c r="J247" s="12">
        <v>5363.63</v>
      </c>
      <c r="K247" s="15">
        <v>0.7401</v>
      </c>
      <c r="L247" s="11">
        <f t="shared" si="10"/>
        <v>4940.395312795568</v>
      </c>
      <c r="N247" s="12">
        <v>15273.68</v>
      </c>
      <c r="O247" s="15">
        <v>113.78</v>
      </c>
      <c r="P247" s="11">
        <f t="shared" si="11"/>
        <v>14285.683121814027</v>
      </c>
    </row>
    <row r="248" spans="1:16" ht="15">
      <c r="A248" s="1">
        <v>244</v>
      </c>
      <c r="B248" s="13">
        <v>39314</v>
      </c>
      <c r="D248" s="12">
        <v>13121.35</v>
      </c>
      <c r="F248" s="12">
        <v>6078.7</v>
      </c>
      <c r="G248" s="14">
        <v>1.9857</v>
      </c>
      <c r="H248" s="11">
        <f t="shared" si="9"/>
        <v>6534.4708694239935</v>
      </c>
      <c r="J248" s="12">
        <v>5399.38</v>
      </c>
      <c r="K248" s="15">
        <v>0.7418</v>
      </c>
      <c r="L248" s="11">
        <f t="shared" si="10"/>
        <v>4961.926861687786</v>
      </c>
      <c r="N248" s="12">
        <v>15732.48</v>
      </c>
      <c r="O248" s="15">
        <v>114.83</v>
      </c>
      <c r="P248" s="11">
        <f t="shared" si="11"/>
        <v>14580.253606200471</v>
      </c>
    </row>
    <row r="249" spans="1:16" ht="15">
      <c r="A249" s="1">
        <v>245</v>
      </c>
      <c r="B249" s="13">
        <v>39315</v>
      </c>
      <c r="D249" s="12">
        <v>13090.86</v>
      </c>
      <c r="F249" s="12">
        <v>6086.1</v>
      </c>
      <c r="G249" s="14">
        <v>1.9834</v>
      </c>
      <c r="H249" s="11">
        <f t="shared" si="9"/>
        <v>6534.847737115635</v>
      </c>
      <c r="J249" s="12">
        <v>5418.78</v>
      </c>
      <c r="K249" s="15">
        <v>0.7412</v>
      </c>
      <c r="L249" s="11">
        <f t="shared" si="10"/>
        <v>4983.78619266055</v>
      </c>
      <c r="N249" s="12">
        <v>15901.34</v>
      </c>
      <c r="O249" s="15">
        <v>114.34</v>
      </c>
      <c r="P249" s="11">
        <f t="shared" si="11"/>
        <v>14799.900321847123</v>
      </c>
    </row>
    <row r="250" spans="1:16" ht="15">
      <c r="A250" s="1">
        <v>246</v>
      </c>
      <c r="B250" s="13">
        <v>39316</v>
      </c>
      <c r="D250" s="12">
        <v>13236.13</v>
      </c>
      <c r="F250" s="12">
        <v>6196</v>
      </c>
      <c r="G250" s="14">
        <v>1.9913</v>
      </c>
      <c r="H250" s="11">
        <f t="shared" si="9"/>
        <v>6679.349718492855</v>
      </c>
      <c r="J250" s="12">
        <v>5518.17</v>
      </c>
      <c r="K250" s="15">
        <v>0.7398</v>
      </c>
      <c r="L250" s="11">
        <f t="shared" si="10"/>
        <v>5084.801958637469</v>
      </c>
      <c r="N250" s="12">
        <v>15900.64</v>
      </c>
      <c r="O250" s="15">
        <v>115.03</v>
      </c>
      <c r="P250" s="11">
        <f t="shared" si="11"/>
        <v>14710.476473963314</v>
      </c>
    </row>
    <row r="251" spans="1:16" ht="15">
      <c r="A251" s="1">
        <v>247</v>
      </c>
      <c r="B251" s="13">
        <v>39317</v>
      </c>
      <c r="D251" s="12">
        <v>13235.88</v>
      </c>
      <c r="F251" s="12">
        <v>6196.9</v>
      </c>
      <c r="G251" s="14">
        <v>2.0057</v>
      </c>
      <c r="H251" s="11">
        <f t="shared" si="9"/>
        <v>6728.628372672153</v>
      </c>
      <c r="J251" s="12">
        <v>5523.33</v>
      </c>
      <c r="K251" s="15">
        <v>0.7366</v>
      </c>
      <c r="L251" s="11">
        <f t="shared" si="10"/>
        <v>5111.667202009231</v>
      </c>
      <c r="N251" s="12">
        <v>16316.32</v>
      </c>
      <c r="O251" s="15">
        <v>116.25</v>
      </c>
      <c r="P251" s="11">
        <f t="shared" si="11"/>
        <v>14936.626016344086</v>
      </c>
    </row>
    <row r="252" spans="1:16" ht="15">
      <c r="A252" s="1">
        <v>248</v>
      </c>
      <c r="B252" s="13">
        <v>39318</v>
      </c>
      <c r="D252" s="12">
        <v>13378.87</v>
      </c>
      <c r="F252" s="12">
        <v>6220.1</v>
      </c>
      <c r="G252" s="14">
        <v>2.0096</v>
      </c>
      <c r="H252" s="11">
        <f t="shared" si="9"/>
        <v>6766.951580770897</v>
      </c>
      <c r="J252" s="12">
        <v>5569.38</v>
      </c>
      <c r="K252" s="15">
        <v>0.7332</v>
      </c>
      <c r="L252" s="11">
        <f t="shared" si="10"/>
        <v>5178.186505728315</v>
      </c>
      <c r="N252" s="12">
        <v>16248.97</v>
      </c>
      <c r="O252" s="15">
        <v>115.91</v>
      </c>
      <c r="P252" s="11">
        <f t="shared" si="11"/>
        <v>14918.603980674661</v>
      </c>
    </row>
    <row r="253" spans="1:16" ht="15">
      <c r="A253" s="1">
        <v>249</v>
      </c>
      <c r="B253" s="13">
        <v>39322</v>
      </c>
      <c r="D253" s="12">
        <v>13041.85</v>
      </c>
      <c r="F253" s="12">
        <v>6102.2</v>
      </c>
      <c r="G253" s="14">
        <v>2.0095</v>
      </c>
      <c r="H253" s="11">
        <f t="shared" si="9"/>
        <v>6638.355835859679</v>
      </c>
      <c r="J253" s="12">
        <v>5474.17</v>
      </c>
      <c r="K253" s="15">
        <v>0.7329</v>
      </c>
      <c r="L253" s="11">
        <f t="shared" si="10"/>
        <v>5091.747426661209</v>
      </c>
      <c r="N253" s="12">
        <v>16287.49</v>
      </c>
      <c r="O253" s="15">
        <v>114.95</v>
      </c>
      <c r="P253" s="11">
        <f t="shared" si="11"/>
        <v>15078.857640713353</v>
      </c>
    </row>
    <row r="254" spans="1:16" ht="15">
      <c r="A254" s="1">
        <v>250</v>
      </c>
      <c r="B254" s="13">
        <v>39323</v>
      </c>
      <c r="D254" s="12">
        <v>13289.29</v>
      </c>
      <c r="F254" s="12">
        <v>6132.2</v>
      </c>
      <c r="G254" s="14">
        <v>2.0144</v>
      </c>
      <c r="H254" s="11">
        <f t="shared" si="9"/>
        <v>6687.258380251192</v>
      </c>
      <c r="J254" s="12">
        <v>5520.02</v>
      </c>
      <c r="K254" s="15">
        <v>0.7326</v>
      </c>
      <c r="L254" s="11">
        <f t="shared" si="10"/>
        <v>5136.4969069069075</v>
      </c>
      <c r="N254" s="12">
        <v>16012.83</v>
      </c>
      <c r="O254" s="15">
        <v>115.09</v>
      </c>
      <c r="P254" s="11">
        <f t="shared" si="11"/>
        <v>14806.545908419497</v>
      </c>
    </row>
    <row r="255" spans="1:16" ht="15">
      <c r="A255" s="1">
        <v>251</v>
      </c>
      <c r="B255" s="13">
        <v>39324</v>
      </c>
      <c r="D255" s="12">
        <v>13238.73</v>
      </c>
      <c r="F255" s="12">
        <v>6212</v>
      </c>
      <c r="G255" s="14">
        <v>2.0154</v>
      </c>
      <c r="H255" s="11">
        <f t="shared" si="9"/>
        <v>6777.6444348202685</v>
      </c>
      <c r="J255" s="12">
        <v>5592.53</v>
      </c>
      <c r="K255" s="15">
        <v>0.7332</v>
      </c>
      <c r="L255" s="11">
        <f t="shared" si="10"/>
        <v>5199.710448717949</v>
      </c>
      <c r="N255" s="12">
        <v>16153.82</v>
      </c>
      <c r="O255" s="15">
        <v>115.8</v>
      </c>
      <c r="P255" s="11">
        <f t="shared" si="11"/>
        <v>14845.332680483592</v>
      </c>
    </row>
    <row r="256" spans="1:16" ht="15">
      <c r="A256" s="1">
        <v>252</v>
      </c>
      <c r="B256" s="13">
        <v>39325</v>
      </c>
      <c r="D256" s="12">
        <v>13357.74</v>
      </c>
      <c r="F256" s="12">
        <v>6303.3</v>
      </c>
      <c r="G256" s="14">
        <v>2.0171</v>
      </c>
      <c r="H256" s="11">
        <f t="shared" si="9"/>
        <v>6883.0589161974885</v>
      </c>
      <c r="J256" s="12">
        <v>5662.7</v>
      </c>
      <c r="K256" s="15">
        <v>0.7335</v>
      </c>
      <c r="L256" s="11">
        <f t="shared" si="10"/>
        <v>5262.798350374915</v>
      </c>
      <c r="N256" s="12">
        <v>16569.09</v>
      </c>
      <c r="O256" s="15">
        <v>115.92</v>
      </c>
      <c r="P256" s="11">
        <f t="shared" si="11"/>
        <v>15211.202189440994</v>
      </c>
    </row>
    <row r="257" spans="1:16" ht="15">
      <c r="A257" s="1">
        <v>253</v>
      </c>
      <c r="B257" s="13">
        <v>39329</v>
      </c>
      <c r="D257" s="12">
        <v>13448.86</v>
      </c>
      <c r="F257" s="12">
        <v>6376.8</v>
      </c>
      <c r="G257" s="14">
        <v>2.0102</v>
      </c>
      <c r="H257" s="11">
        <f t="shared" si="9"/>
        <v>6939.4994369857095</v>
      </c>
      <c r="J257" s="12">
        <v>5672.72</v>
      </c>
      <c r="K257" s="15">
        <v>0.736</v>
      </c>
      <c r="L257" s="11">
        <f t="shared" si="10"/>
        <v>5254.20275</v>
      </c>
      <c r="N257" s="12">
        <v>16420.47</v>
      </c>
      <c r="O257" s="15">
        <v>116.2</v>
      </c>
      <c r="P257" s="11">
        <f t="shared" si="11"/>
        <v>15038.437327022377</v>
      </c>
    </row>
    <row r="258" spans="1:16" ht="15">
      <c r="A258" s="1">
        <v>254</v>
      </c>
      <c r="B258" s="13">
        <v>39330</v>
      </c>
      <c r="D258" s="12">
        <v>13305.47</v>
      </c>
      <c r="F258" s="12">
        <v>6270.7</v>
      </c>
      <c r="G258" s="14">
        <v>2.0199</v>
      </c>
      <c r="H258" s="11">
        <f t="shared" si="9"/>
        <v>6856.965639887396</v>
      </c>
      <c r="J258" s="12">
        <v>5551.55</v>
      </c>
      <c r="K258" s="15">
        <v>0.7325</v>
      </c>
      <c r="L258" s="11">
        <f t="shared" si="10"/>
        <v>5166.541481228668</v>
      </c>
      <c r="N258" s="12">
        <v>16158.45</v>
      </c>
      <c r="O258" s="15">
        <v>115.35</v>
      </c>
      <c r="P258" s="11">
        <f t="shared" si="11"/>
        <v>14907.518413524058</v>
      </c>
    </row>
    <row r="259" spans="1:16" ht="15">
      <c r="A259" s="1">
        <v>255</v>
      </c>
      <c r="B259" s="13">
        <v>39331</v>
      </c>
      <c r="D259" s="12">
        <v>13363.35</v>
      </c>
      <c r="F259" s="12">
        <v>6313.3</v>
      </c>
      <c r="G259" s="14">
        <v>2.0217</v>
      </c>
      <c r="H259" s="11">
        <f t="shared" si="9"/>
        <v>6909.70041684712</v>
      </c>
      <c r="J259" s="12">
        <v>5576.62</v>
      </c>
      <c r="K259" s="15">
        <v>0.7304</v>
      </c>
      <c r="L259" s="11">
        <f t="shared" si="10"/>
        <v>5204.794433187294</v>
      </c>
      <c r="N259" s="12">
        <v>16257</v>
      </c>
      <c r="O259" s="15">
        <v>115.25</v>
      </c>
      <c r="P259" s="11">
        <f t="shared" si="11"/>
        <v>15011.45284164859</v>
      </c>
    </row>
    <row r="260" spans="1:16" ht="15">
      <c r="A260" s="1">
        <v>256</v>
      </c>
      <c r="B260" s="13">
        <v>39332</v>
      </c>
      <c r="D260" s="12">
        <v>13113.38</v>
      </c>
      <c r="F260" s="12">
        <v>6191.2</v>
      </c>
      <c r="G260" s="14">
        <v>2.0252</v>
      </c>
      <c r="H260" s="11">
        <f t="shared" si="9"/>
        <v>6787.796795149415</v>
      </c>
      <c r="J260" s="12">
        <v>5430.1</v>
      </c>
      <c r="K260" s="15">
        <v>0.7265</v>
      </c>
      <c r="L260" s="11">
        <f t="shared" si="10"/>
        <v>5095.250061940812</v>
      </c>
      <c r="N260" s="12">
        <v>16122.16</v>
      </c>
      <c r="O260" s="15">
        <v>113.45</v>
      </c>
      <c r="P260" s="11">
        <f t="shared" si="11"/>
        <v>15123.140301454387</v>
      </c>
    </row>
    <row r="261" spans="1:16" ht="15">
      <c r="A261" s="1">
        <v>257</v>
      </c>
      <c r="B261" s="13">
        <v>39335</v>
      </c>
      <c r="D261" s="12">
        <v>13127.85</v>
      </c>
      <c r="F261" s="12">
        <v>6134.1</v>
      </c>
      <c r="G261" s="14">
        <v>2.0285</v>
      </c>
      <c r="H261" s="11">
        <f aca="true" t="shared" si="12" ref="H261:H324">F261*G261/$G$504</f>
        <v>6736.153015374623</v>
      </c>
      <c r="J261" s="12">
        <v>5386.43</v>
      </c>
      <c r="K261" s="15">
        <v>0.725</v>
      </c>
      <c r="L261" s="11">
        <f aca="true" t="shared" si="13" ref="L261:L324">J261*$K$504/K261</f>
        <v>5064.730111724139</v>
      </c>
      <c r="N261" s="12">
        <v>15764.97</v>
      </c>
      <c r="O261" s="15">
        <v>113.29</v>
      </c>
      <c r="P261" s="11">
        <f aca="true" t="shared" si="14" ref="P261:P324">N261*$O$504/O261</f>
        <v>14808.96908288463</v>
      </c>
    </row>
    <row r="262" spans="1:16" ht="15">
      <c r="A262" s="1">
        <v>258</v>
      </c>
      <c r="B262" s="13">
        <v>39336</v>
      </c>
      <c r="D262" s="12">
        <v>13308.39</v>
      </c>
      <c r="F262" s="12">
        <v>6280.7</v>
      </c>
      <c r="G262" s="14">
        <v>2.0302</v>
      </c>
      <c r="H262" s="11">
        <f t="shared" si="12"/>
        <v>6902.921795149414</v>
      </c>
      <c r="J262" s="12">
        <v>5478.94</v>
      </c>
      <c r="K262" s="15">
        <v>0.7228</v>
      </c>
      <c r="L262" s="11">
        <f t="shared" si="13"/>
        <v>5167.395403984504</v>
      </c>
      <c r="N262" s="12">
        <v>15877.67</v>
      </c>
      <c r="O262" s="15">
        <v>114.1</v>
      </c>
      <c r="P262" s="11">
        <f t="shared" si="14"/>
        <v>14808.953912357583</v>
      </c>
    </row>
    <row r="263" spans="1:16" ht="15">
      <c r="A263" s="1">
        <v>259</v>
      </c>
      <c r="B263" s="13">
        <v>39337</v>
      </c>
      <c r="D263" s="12">
        <v>13291.65</v>
      </c>
      <c r="F263" s="12">
        <v>6306.2</v>
      </c>
      <c r="G263" s="14">
        <v>2.0307</v>
      </c>
      <c r="H263" s="11">
        <f t="shared" si="12"/>
        <v>6932.655012992637</v>
      </c>
      <c r="J263" s="12">
        <v>5508.01</v>
      </c>
      <c r="K263" s="15">
        <v>0.7201</v>
      </c>
      <c r="L263" s="11">
        <f t="shared" si="13"/>
        <v>5214.2902610748515</v>
      </c>
      <c r="N263" s="12">
        <v>15797.6</v>
      </c>
      <c r="O263" s="15">
        <v>114.2</v>
      </c>
      <c r="P263" s="11">
        <f t="shared" si="14"/>
        <v>14721.371208406306</v>
      </c>
    </row>
    <row r="264" spans="1:16" ht="15">
      <c r="A264" s="1">
        <v>260</v>
      </c>
      <c r="B264" s="13">
        <v>39338</v>
      </c>
      <c r="D264" s="12">
        <v>13424.88</v>
      </c>
      <c r="F264" s="12">
        <v>6363.9</v>
      </c>
      <c r="G264" s="14">
        <v>2.0273</v>
      </c>
      <c r="H264" s="11">
        <f t="shared" si="12"/>
        <v>6984.373359679515</v>
      </c>
      <c r="J264" s="12">
        <v>5565.97</v>
      </c>
      <c r="K264" s="15">
        <v>0.7204</v>
      </c>
      <c r="L264" s="11">
        <f t="shared" si="13"/>
        <v>5266.965226263187</v>
      </c>
      <c r="N264" s="12">
        <v>15821.19</v>
      </c>
      <c r="O264" s="15">
        <v>115.41</v>
      </c>
      <c r="P264" s="11">
        <f t="shared" si="14"/>
        <v>14588.779480114377</v>
      </c>
    </row>
    <row r="265" spans="1:16" ht="15">
      <c r="A265" s="1">
        <v>261</v>
      </c>
      <c r="B265" s="13">
        <v>39339</v>
      </c>
      <c r="D265" s="12">
        <v>13442.52</v>
      </c>
      <c r="F265" s="12">
        <v>6289.3</v>
      </c>
      <c r="G265" s="14">
        <v>2.0117</v>
      </c>
      <c r="H265" s="11">
        <f t="shared" si="12"/>
        <v>6849.385453659593</v>
      </c>
      <c r="J265" s="12">
        <v>5538.92</v>
      </c>
      <c r="K265" s="15">
        <v>0.721</v>
      </c>
      <c r="L265" s="11">
        <f t="shared" si="13"/>
        <v>5237.006607489598</v>
      </c>
      <c r="N265" s="12">
        <v>16127.42</v>
      </c>
      <c r="O265" s="15">
        <v>115.07</v>
      </c>
      <c r="P265" s="11">
        <f t="shared" si="14"/>
        <v>14915.095475797343</v>
      </c>
    </row>
    <row r="266" spans="1:16" ht="15">
      <c r="A266" s="1">
        <v>262</v>
      </c>
      <c r="B266" s="13">
        <v>39343</v>
      </c>
      <c r="D266" s="12">
        <v>13739.39</v>
      </c>
      <c r="F266" s="12">
        <v>6283.3</v>
      </c>
      <c r="G266" s="14">
        <v>1.9968</v>
      </c>
      <c r="H266" s="11">
        <f t="shared" si="12"/>
        <v>6792.168384582071</v>
      </c>
      <c r="J266" s="12">
        <v>5549.35</v>
      </c>
      <c r="K266" s="15">
        <v>0.721</v>
      </c>
      <c r="L266" s="11">
        <f t="shared" si="13"/>
        <v>5246.868092926491</v>
      </c>
      <c r="N266" s="12">
        <v>15801.8</v>
      </c>
      <c r="O266" s="15">
        <v>115.81</v>
      </c>
      <c r="P266" s="11">
        <f t="shared" si="14"/>
        <v>14520.572972972972</v>
      </c>
    </row>
    <row r="267" spans="1:16" ht="15">
      <c r="A267" s="1">
        <v>263</v>
      </c>
      <c r="B267" s="13">
        <v>39344</v>
      </c>
      <c r="D267" s="12">
        <v>13815.56</v>
      </c>
      <c r="F267" s="12">
        <v>6460</v>
      </c>
      <c r="G267" s="14">
        <v>1.9993</v>
      </c>
      <c r="H267" s="11">
        <f t="shared" si="12"/>
        <v>6991.921827631009</v>
      </c>
      <c r="J267" s="12">
        <v>5730.82</v>
      </c>
      <c r="K267" s="15">
        <v>0.7164</v>
      </c>
      <c r="L267" s="11">
        <f t="shared" si="13"/>
        <v>5453.238405918481</v>
      </c>
      <c r="N267" s="12">
        <v>16381.54</v>
      </c>
      <c r="O267" s="15">
        <v>116.27</v>
      </c>
      <c r="P267" s="11">
        <f t="shared" si="14"/>
        <v>14993.75149909693</v>
      </c>
    </row>
    <row r="268" spans="1:16" ht="15">
      <c r="A268" s="1">
        <v>264</v>
      </c>
      <c r="B268" s="13">
        <v>39345</v>
      </c>
      <c r="D268" s="12">
        <v>13766.7</v>
      </c>
      <c r="F268" s="12">
        <v>6429</v>
      </c>
      <c r="G268" s="14">
        <v>2.0139</v>
      </c>
      <c r="H268" s="11">
        <f t="shared" si="12"/>
        <v>7009.183142052837</v>
      </c>
      <c r="J268" s="12">
        <v>5688.76</v>
      </c>
      <c r="K268" s="15">
        <v>0.7099</v>
      </c>
      <c r="L268" s="11">
        <f t="shared" si="13"/>
        <v>5462.7802394703485</v>
      </c>
      <c r="N268" s="12">
        <v>16413.79</v>
      </c>
      <c r="O268" s="15">
        <v>114.55</v>
      </c>
      <c r="P268" s="11">
        <f t="shared" si="14"/>
        <v>15248.847942383241</v>
      </c>
    </row>
    <row r="269" spans="1:16" ht="15">
      <c r="A269" s="1">
        <v>265</v>
      </c>
      <c r="B269" s="13">
        <v>39346</v>
      </c>
      <c r="D269" s="12">
        <v>13820.19</v>
      </c>
      <c r="F269" s="12">
        <v>6456.7</v>
      </c>
      <c r="G269" s="14">
        <v>2.0206</v>
      </c>
      <c r="H269" s="11">
        <f t="shared" si="12"/>
        <v>7062.802089649198</v>
      </c>
      <c r="J269" s="12">
        <v>5700.65</v>
      </c>
      <c r="K269" s="15">
        <v>0.7095</v>
      </c>
      <c r="L269" s="11">
        <f t="shared" si="13"/>
        <v>5477.284150810429</v>
      </c>
      <c r="N269" s="12">
        <v>16312.61</v>
      </c>
      <c r="O269" s="15">
        <v>115.41</v>
      </c>
      <c r="P269" s="11">
        <f t="shared" si="14"/>
        <v>15041.919731392429</v>
      </c>
    </row>
    <row r="270" spans="1:16" ht="15">
      <c r="A270" s="1">
        <v>266</v>
      </c>
      <c r="B270" s="13">
        <v>39350</v>
      </c>
      <c r="D270" s="12">
        <v>13778.65</v>
      </c>
      <c r="F270" s="12">
        <v>6396.9</v>
      </c>
      <c r="G270" s="14">
        <v>2.0161</v>
      </c>
      <c r="H270" s="11">
        <f t="shared" si="12"/>
        <v>6981.80494261585</v>
      </c>
      <c r="J270" s="12">
        <v>5641.59</v>
      </c>
      <c r="K270" s="15">
        <v>0.708</v>
      </c>
      <c r="L270" s="11">
        <f t="shared" si="13"/>
        <v>5432.022461864407</v>
      </c>
      <c r="N270" s="12">
        <v>16401.73</v>
      </c>
      <c r="O270" s="15">
        <v>114.36</v>
      </c>
      <c r="P270" s="11">
        <f t="shared" si="14"/>
        <v>15262.960008744316</v>
      </c>
    </row>
    <row r="271" spans="1:16" ht="15">
      <c r="A271" s="1">
        <v>267</v>
      </c>
      <c r="B271" s="13">
        <v>39351</v>
      </c>
      <c r="D271" s="12">
        <v>13878.15</v>
      </c>
      <c r="F271" s="12">
        <v>6433</v>
      </c>
      <c r="G271" s="14">
        <v>2.0153</v>
      </c>
      <c r="H271" s="11">
        <f t="shared" si="12"/>
        <v>7018.419716327415</v>
      </c>
      <c r="J271" s="12">
        <v>5690.77</v>
      </c>
      <c r="K271" s="15">
        <v>0.7081</v>
      </c>
      <c r="L271" s="11">
        <f t="shared" si="13"/>
        <v>5478.60176387516</v>
      </c>
      <c r="N271" s="12">
        <v>16435.74</v>
      </c>
      <c r="O271" s="15">
        <v>115.7</v>
      </c>
      <c r="P271" s="11">
        <f t="shared" si="14"/>
        <v>15117.471484874677</v>
      </c>
    </row>
    <row r="272" spans="1:16" ht="15">
      <c r="A272" s="1">
        <v>268</v>
      </c>
      <c r="B272" s="13">
        <v>39352</v>
      </c>
      <c r="D272" s="12">
        <v>13912.94</v>
      </c>
      <c r="F272" s="12">
        <v>6486.4</v>
      </c>
      <c r="G272" s="14">
        <v>2.0239</v>
      </c>
      <c r="H272" s="11">
        <f t="shared" si="12"/>
        <v>7106.877955825032</v>
      </c>
      <c r="J272" s="12">
        <v>5733.37</v>
      </c>
      <c r="K272" s="15">
        <v>0.7066</v>
      </c>
      <c r="L272" s="11">
        <f t="shared" si="13"/>
        <v>5531.330779790545</v>
      </c>
      <c r="N272" s="12">
        <v>16832.22</v>
      </c>
      <c r="O272" s="15">
        <v>115.67</v>
      </c>
      <c r="P272" s="11">
        <f t="shared" si="14"/>
        <v>15486.166269559957</v>
      </c>
    </row>
    <row r="273" spans="1:16" ht="15">
      <c r="A273" s="1">
        <v>269</v>
      </c>
      <c r="B273" s="13">
        <v>39353</v>
      </c>
      <c r="D273" s="12">
        <v>13895.63</v>
      </c>
      <c r="F273" s="12">
        <v>6466.8</v>
      </c>
      <c r="G273" s="14">
        <v>2.0374</v>
      </c>
      <c r="H273" s="11">
        <f t="shared" si="12"/>
        <v>7132.664746643569</v>
      </c>
      <c r="J273" s="12">
        <v>5715.69</v>
      </c>
      <c r="K273" s="15">
        <v>0.703</v>
      </c>
      <c r="L273" s="11">
        <f t="shared" si="13"/>
        <v>5542.511910384068</v>
      </c>
      <c r="N273" s="12">
        <v>16785.69</v>
      </c>
      <c r="O273" s="15">
        <v>115.02</v>
      </c>
      <c r="P273" s="11">
        <f t="shared" si="14"/>
        <v>15530.630584246219</v>
      </c>
    </row>
    <row r="274" spans="1:16" ht="15">
      <c r="A274" s="1">
        <v>270</v>
      </c>
      <c r="B274" s="13">
        <v>39356</v>
      </c>
      <c r="D274" s="12">
        <v>14087.55</v>
      </c>
      <c r="F274" s="12">
        <v>6506.2</v>
      </c>
      <c r="G274" s="14">
        <v>2.043</v>
      </c>
      <c r="H274" s="11">
        <f t="shared" si="12"/>
        <v>7195.845928973582</v>
      </c>
      <c r="J274" s="12">
        <v>5773.26</v>
      </c>
      <c r="K274" s="15">
        <v>0.7021</v>
      </c>
      <c r="L274" s="11">
        <f t="shared" si="13"/>
        <v>5605.513946731236</v>
      </c>
      <c r="N274" s="12">
        <v>16845.96</v>
      </c>
      <c r="O274" s="15">
        <v>115.66</v>
      </c>
      <c r="P274" s="11">
        <f t="shared" si="14"/>
        <v>15500.147528964206</v>
      </c>
    </row>
    <row r="275" spans="1:16" ht="15">
      <c r="A275" s="1">
        <v>271</v>
      </c>
      <c r="B275" s="13">
        <v>39357</v>
      </c>
      <c r="D275" s="12">
        <v>14047.31</v>
      </c>
      <c r="F275" s="12">
        <v>6500.4</v>
      </c>
      <c r="G275" s="14">
        <v>2.0408</v>
      </c>
      <c r="H275" s="11">
        <f t="shared" si="12"/>
        <v>7181.68921611087</v>
      </c>
      <c r="J275" s="12">
        <v>5799.27</v>
      </c>
      <c r="K275" s="15">
        <v>0.7066</v>
      </c>
      <c r="L275" s="11">
        <f t="shared" si="13"/>
        <v>5594.9085182564395</v>
      </c>
      <c r="N275" s="12">
        <v>17046.78</v>
      </c>
      <c r="O275" s="15">
        <v>115.9</v>
      </c>
      <c r="P275" s="11">
        <f t="shared" si="14"/>
        <v>15652.444586712681</v>
      </c>
    </row>
    <row r="276" spans="1:16" ht="15">
      <c r="A276" s="1">
        <v>272</v>
      </c>
      <c r="B276" s="13">
        <v>39358</v>
      </c>
      <c r="D276" s="12">
        <v>13968.05</v>
      </c>
      <c r="F276" s="12">
        <v>6535.2</v>
      </c>
      <c r="G276" s="14">
        <v>2.037</v>
      </c>
      <c r="H276" s="11">
        <f t="shared" si="12"/>
        <v>7206.692507579038</v>
      </c>
      <c r="J276" s="12">
        <v>5806.18</v>
      </c>
      <c r="K276" s="15">
        <v>0.7069</v>
      </c>
      <c r="L276" s="11">
        <f t="shared" si="13"/>
        <v>5599.197773376715</v>
      </c>
      <c r="N276" s="12">
        <v>17199.89</v>
      </c>
      <c r="O276" s="15">
        <v>116.75</v>
      </c>
      <c r="P276" s="11">
        <f t="shared" si="14"/>
        <v>15678.04962569593</v>
      </c>
    </row>
    <row r="277" spans="1:16" ht="15">
      <c r="A277" s="1">
        <v>273</v>
      </c>
      <c r="B277" s="13">
        <v>39359</v>
      </c>
      <c r="D277" s="12">
        <v>13974.31</v>
      </c>
      <c r="F277" s="12">
        <v>6547.9</v>
      </c>
      <c r="G277" s="14">
        <v>2.0413</v>
      </c>
      <c r="H277" s="11">
        <f t="shared" si="12"/>
        <v>7235.93994694673</v>
      </c>
      <c r="J277" s="12">
        <v>5804.39</v>
      </c>
      <c r="K277" s="15">
        <v>0.7075</v>
      </c>
      <c r="L277" s="11">
        <f t="shared" si="13"/>
        <v>5592.724612014134</v>
      </c>
      <c r="N277" s="12">
        <v>17092.49</v>
      </c>
      <c r="O277" s="15">
        <v>116.46</v>
      </c>
      <c r="P277" s="11">
        <f t="shared" si="14"/>
        <v>15618.94887343294</v>
      </c>
    </row>
    <row r="278" spans="1:16" ht="15">
      <c r="A278" s="1">
        <v>274</v>
      </c>
      <c r="B278" s="13">
        <v>39360</v>
      </c>
      <c r="D278" s="12">
        <v>14066.01</v>
      </c>
      <c r="F278" s="12">
        <v>6595.8</v>
      </c>
      <c r="G278" s="14">
        <v>2.0417</v>
      </c>
      <c r="H278" s="11">
        <f t="shared" si="12"/>
        <v>7290.30146167172</v>
      </c>
      <c r="J278" s="12">
        <v>5843.24</v>
      </c>
      <c r="K278" s="15">
        <v>0.7071</v>
      </c>
      <c r="L278" s="11">
        <f t="shared" si="13"/>
        <v>5633.342819968887</v>
      </c>
      <c r="N278" s="12">
        <v>17065.04</v>
      </c>
      <c r="O278" s="15">
        <v>116.7</v>
      </c>
      <c r="P278" s="11">
        <f t="shared" si="14"/>
        <v>15561.795688089118</v>
      </c>
    </row>
    <row r="279" spans="1:16" ht="15">
      <c r="A279" s="1">
        <v>275</v>
      </c>
      <c r="B279" s="13">
        <v>39364</v>
      </c>
      <c r="D279" s="12">
        <v>14164.53</v>
      </c>
      <c r="F279" s="12">
        <v>6615.4</v>
      </c>
      <c r="G279" s="14">
        <v>2.0336</v>
      </c>
      <c r="H279" s="11">
        <f t="shared" si="12"/>
        <v>7282.956604590731</v>
      </c>
      <c r="J279" s="12">
        <v>5861.93</v>
      </c>
      <c r="K279" s="15">
        <v>0.7098</v>
      </c>
      <c r="L279" s="11">
        <f t="shared" si="13"/>
        <v>5629.864301211609</v>
      </c>
      <c r="N279" s="12">
        <v>17159.9</v>
      </c>
      <c r="O279" s="15">
        <v>116.99</v>
      </c>
      <c r="P279" s="11">
        <f t="shared" si="14"/>
        <v>15609.50985554321</v>
      </c>
    </row>
    <row r="280" spans="1:16" ht="15">
      <c r="A280" s="1">
        <v>276</v>
      </c>
      <c r="B280" s="13">
        <v>39365</v>
      </c>
      <c r="D280" s="12">
        <v>14078.69</v>
      </c>
      <c r="F280" s="12">
        <v>6633</v>
      </c>
      <c r="G280" s="14">
        <v>2.0437</v>
      </c>
      <c r="H280" s="11">
        <f t="shared" si="12"/>
        <v>7338.600097444781</v>
      </c>
      <c r="J280" s="12">
        <v>5838.49</v>
      </c>
      <c r="K280" s="15">
        <v>0.706</v>
      </c>
      <c r="L280" s="11">
        <f t="shared" si="13"/>
        <v>5637.533474504249</v>
      </c>
      <c r="N280" s="12">
        <v>17177.89</v>
      </c>
      <c r="O280" s="15">
        <v>117.08</v>
      </c>
      <c r="P280" s="11">
        <f t="shared" si="14"/>
        <v>15613.86277587974</v>
      </c>
    </row>
    <row r="281" spans="1:16" ht="15">
      <c r="A281" s="1">
        <v>277</v>
      </c>
      <c r="B281" s="13">
        <v>39366</v>
      </c>
      <c r="D281" s="12">
        <v>14015.12</v>
      </c>
      <c r="F281" s="12">
        <v>6724.5</v>
      </c>
      <c r="G281" s="14">
        <v>2.0385</v>
      </c>
      <c r="H281" s="11">
        <f t="shared" si="12"/>
        <v>7420.903665006496</v>
      </c>
      <c r="J281" s="12">
        <v>5862.83</v>
      </c>
      <c r="K281" s="15">
        <v>0.7023</v>
      </c>
      <c r="L281" s="11">
        <f t="shared" si="13"/>
        <v>5690.86033176705</v>
      </c>
      <c r="N281" s="12">
        <v>17458.98</v>
      </c>
      <c r="O281" s="15">
        <v>117.58</v>
      </c>
      <c r="P281" s="11">
        <f t="shared" si="14"/>
        <v>15801.876608266712</v>
      </c>
    </row>
    <row r="282" spans="1:16" ht="15">
      <c r="A282" s="1">
        <v>278</v>
      </c>
      <c r="B282" s="13">
        <v>39367</v>
      </c>
      <c r="D282" s="12">
        <v>14093.08</v>
      </c>
      <c r="F282" s="12">
        <v>6730.7</v>
      </c>
      <c r="G282" s="14">
        <v>2.0347</v>
      </c>
      <c r="H282" s="11">
        <f t="shared" si="12"/>
        <v>7413.899572325682</v>
      </c>
      <c r="J282" s="12">
        <v>5843.95</v>
      </c>
      <c r="K282" s="15">
        <v>0.7057</v>
      </c>
      <c r="L282" s="11">
        <f t="shared" si="13"/>
        <v>5645.2043573756555</v>
      </c>
      <c r="N282" s="12">
        <v>17331.17</v>
      </c>
      <c r="O282" s="15">
        <v>117.43</v>
      </c>
      <c r="P282" s="11">
        <f t="shared" si="14"/>
        <v>15706.23444945925</v>
      </c>
    </row>
    <row r="283" spans="1:16" ht="15">
      <c r="A283" s="1">
        <v>279</v>
      </c>
      <c r="B283" s="13">
        <v>39370</v>
      </c>
      <c r="D283" s="12">
        <v>13984.8</v>
      </c>
      <c r="F283" s="12">
        <v>6644.5</v>
      </c>
      <c r="G283" s="14">
        <v>2.0422</v>
      </c>
      <c r="H283" s="11">
        <f t="shared" si="12"/>
        <v>7345.927836725855</v>
      </c>
      <c r="J283" s="12">
        <v>5807.44</v>
      </c>
      <c r="K283" s="15">
        <v>0.703</v>
      </c>
      <c r="L283" s="11">
        <f t="shared" si="13"/>
        <v>5631.48200284495</v>
      </c>
      <c r="N283" s="12">
        <v>17358.15</v>
      </c>
      <c r="O283" s="15">
        <v>117.46</v>
      </c>
      <c r="P283" s="11">
        <f t="shared" si="14"/>
        <v>15726.66714626256</v>
      </c>
    </row>
    <row r="284" spans="1:16" ht="15">
      <c r="A284" s="1">
        <v>280</v>
      </c>
      <c r="B284" s="13">
        <v>39371</v>
      </c>
      <c r="D284" s="12">
        <v>13912.94</v>
      </c>
      <c r="F284" s="12">
        <v>6614.3</v>
      </c>
      <c r="G284" s="14">
        <v>2.0319</v>
      </c>
      <c r="H284" s="11">
        <f t="shared" si="12"/>
        <v>7275.658385664789</v>
      </c>
      <c r="J284" s="12">
        <v>5774.36</v>
      </c>
      <c r="K284" s="15">
        <v>0.7064</v>
      </c>
      <c r="L284" s="11">
        <f t="shared" si="13"/>
        <v>5572.45358437146</v>
      </c>
      <c r="N284" s="12">
        <v>17137.92</v>
      </c>
      <c r="O284" s="15">
        <v>116.57</v>
      </c>
      <c r="P284" s="11">
        <f t="shared" si="14"/>
        <v>15645.684536330102</v>
      </c>
    </row>
    <row r="285" spans="1:16" ht="15">
      <c r="A285" s="1">
        <v>281</v>
      </c>
      <c r="B285" s="13">
        <v>39372</v>
      </c>
      <c r="D285" s="12">
        <v>13892.54</v>
      </c>
      <c r="F285" s="12">
        <v>6677.7</v>
      </c>
      <c r="G285" s="14">
        <v>2.0377</v>
      </c>
      <c r="H285" s="11">
        <f t="shared" si="12"/>
        <v>7366.364925292334</v>
      </c>
      <c r="J285" s="12">
        <v>5818.8</v>
      </c>
      <c r="K285" s="15">
        <v>0.7044</v>
      </c>
      <c r="L285" s="11">
        <f t="shared" si="13"/>
        <v>5631.283304940374</v>
      </c>
      <c r="N285" s="12">
        <v>16955.31</v>
      </c>
      <c r="O285" s="15">
        <v>116.68</v>
      </c>
      <c r="P285" s="11">
        <f t="shared" si="14"/>
        <v>15464.3819866301</v>
      </c>
    </row>
    <row r="286" spans="1:16" ht="15">
      <c r="A286" s="1">
        <v>282</v>
      </c>
      <c r="B286" s="13">
        <v>39373</v>
      </c>
      <c r="D286" s="12">
        <v>13888.96</v>
      </c>
      <c r="F286" s="12">
        <v>6609.4</v>
      </c>
      <c r="G286" s="14">
        <v>2.0464</v>
      </c>
      <c r="H286" s="11">
        <f t="shared" si="12"/>
        <v>7322.1503681247295</v>
      </c>
      <c r="J286" s="12">
        <v>5767.24</v>
      </c>
      <c r="K286" s="15">
        <v>0.7002</v>
      </c>
      <c r="L286" s="11">
        <f t="shared" si="13"/>
        <v>5614.8636218223355</v>
      </c>
      <c r="N286" s="12">
        <v>17106.09</v>
      </c>
      <c r="O286" s="15">
        <v>115.67</v>
      </c>
      <c r="P286" s="11">
        <f t="shared" si="14"/>
        <v>15738.135193222099</v>
      </c>
    </row>
    <row r="287" spans="1:16" ht="15">
      <c r="A287" s="1">
        <v>283</v>
      </c>
      <c r="B287" s="13">
        <v>39374</v>
      </c>
      <c r="D287" s="12">
        <v>13522.02</v>
      </c>
      <c r="F287" s="12">
        <v>6527.9</v>
      </c>
      <c r="G287" s="14">
        <v>2.0458</v>
      </c>
      <c r="H287" s="11">
        <f t="shared" si="12"/>
        <v>7229.741132524901</v>
      </c>
      <c r="J287" s="12">
        <v>5740.48</v>
      </c>
      <c r="K287" s="15">
        <v>0.7019</v>
      </c>
      <c r="L287" s="11">
        <f t="shared" si="13"/>
        <v>5575.274563328109</v>
      </c>
      <c r="N287" s="12">
        <v>16814.37</v>
      </c>
      <c r="O287" s="15">
        <v>114.94</v>
      </c>
      <c r="P287" s="11">
        <f t="shared" si="14"/>
        <v>15567.994217852793</v>
      </c>
    </row>
    <row r="288" spans="1:16" ht="15">
      <c r="A288" s="1">
        <v>284</v>
      </c>
      <c r="B288" s="13">
        <v>39377</v>
      </c>
      <c r="D288" s="12">
        <v>13566.97</v>
      </c>
      <c r="F288" s="12">
        <v>6459.3</v>
      </c>
      <c r="G288" s="14">
        <v>2.0276</v>
      </c>
      <c r="H288" s="11">
        <f t="shared" si="12"/>
        <v>7090.123798181032</v>
      </c>
      <c r="J288" s="12">
        <v>5661.27</v>
      </c>
      <c r="K288" s="15">
        <v>0.7069</v>
      </c>
      <c r="L288" s="11">
        <f t="shared" si="13"/>
        <v>5459.4536129579865</v>
      </c>
      <c r="N288" s="12">
        <v>16438.47</v>
      </c>
      <c r="O288" s="15">
        <v>114.06</v>
      </c>
      <c r="P288" s="11">
        <f t="shared" si="14"/>
        <v>15337.383634928987</v>
      </c>
    </row>
    <row r="289" spans="1:16" ht="15">
      <c r="A289" s="1">
        <v>285</v>
      </c>
      <c r="B289" s="13">
        <v>39378</v>
      </c>
      <c r="D289" s="12">
        <v>13676.23</v>
      </c>
      <c r="F289" s="12">
        <v>6514</v>
      </c>
      <c r="G289" s="14">
        <v>2.0484</v>
      </c>
      <c r="H289" s="11">
        <f t="shared" si="12"/>
        <v>7223.515374621048</v>
      </c>
      <c r="J289" s="12">
        <v>5705.05</v>
      </c>
      <c r="K289" s="15">
        <v>0.702</v>
      </c>
      <c r="L289" s="11">
        <f t="shared" si="13"/>
        <v>5540.074907407407</v>
      </c>
      <c r="N289" s="12">
        <v>16450.58</v>
      </c>
      <c r="O289" s="15">
        <v>114.67</v>
      </c>
      <c r="P289" s="11">
        <f t="shared" si="14"/>
        <v>15267.033431586293</v>
      </c>
    </row>
    <row r="290" spans="1:16" ht="15">
      <c r="A290" s="1">
        <v>286</v>
      </c>
      <c r="B290" s="13">
        <v>39379</v>
      </c>
      <c r="D290" s="12">
        <v>13675.25</v>
      </c>
      <c r="F290" s="12">
        <v>6482</v>
      </c>
      <c r="G290" s="14">
        <v>2.0468</v>
      </c>
      <c r="H290" s="11">
        <f t="shared" si="12"/>
        <v>7182.415331312257</v>
      </c>
      <c r="J290" s="12">
        <v>5674.67</v>
      </c>
      <c r="K290" s="15">
        <v>0.7029</v>
      </c>
      <c r="L290" s="11">
        <f t="shared" si="13"/>
        <v>5503.517625551287</v>
      </c>
      <c r="N290" s="12">
        <v>16358.39</v>
      </c>
      <c r="O290" s="15">
        <v>114.08</v>
      </c>
      <c r="P290" s="11">
        <f t="shared" si="14"/>
        <v>15259.99179347826</v>
      </c>
    </row>
    <row r="291" spans="1:16" ht="15">
      <c r="A291" s="1">
        <v>287</v>
      </c>
      <c r="B291" s="13">
        <v>39380</v>
      </c>
      <c r="D291" s="12">
        <v>13671.92</v>
      </c>
      <c r="F291" s="12">
        <v>6576.3</v>
      </c>
      <c r="G291" s="14">
        <v>2.0497</v>
      </c>
      <c r="H291" s="11">
        <f t="shared" si="12"/>
        <v>7297.22937960156</v>
      </c>
      <c r="J291" s="12">
        <v>5760.3</v>
      </c>
      <c r="K291" s="15">
        <v>0.699</v>
      </c>
      <c r="L291" s="11">
        <f t="shared" si="13"/>
        <v>5617.734635193134</v>
      </c>
      <c r="N291" s="12">
        <v>16284.17</v>
      </c>
      <c r="O291" s="15">
        <v>114.25</v>
      </c>
      <c r="P291" s="11">
        <f t="shared" si="14"/>
        <v>15168.152047264772</v>
      </c>
    </row>
    <row r="292" spans="1:16" ht="15">
      <c r="A292" s="1">
        <v>288</v>
      </c>
      <c r="B292" s="13">
        <v>39381</v>
      </c>
      <c r="D292" s="12">
        <v>13806.7</v>
      </c>
      <c r="F292" s="12">
        <v>6661.3</v>
      </c>
      <c r="G292" s="14">
        <v>2.0523</v>
      </c>
      <c r="H292" s="11">
        <f t="shared" si="12"/>
        <v>7400.923554569077</v>
      </c>
      <c r="J292" s="12">
        <v>5794.87</v>
      </c>
      <c r="K292" s="15">
        <v>0.695</v>
      </c>
      <c r="L292" s="11">
        <f t="shared" si="13"/>
        <v>5683.975365467626</v>
      </c>
      <c r="N292" s="12">
        <v>16505.63</v>
      </c>
      <c r="O292" s="15">
        <v>114.15</v>
      </c>
      <c r="P292" s="11">
        <f t="shared" si="14"/>
        <v>15387.903150240913</v>
      </c>
    </row>
    <row r="293" spans="1:16" ht="15">
      <c r="A293" s="1">
        <v>289</v>
      </c>
      <c r="B293" s="13">
        <v>39384</v>
      </c>
      <c r="D293" s="12">
        <v>13870.26</v>
      </c>
      <c r="F293" s="12">
        <v>6706</v>
      </c>
      <c r="G293" s="14">
        <v>2.0609</v>
      </c>
      <c r="H293" s="11">
        <f t="shared" si="12"/>
        <v>7481.8078172369</v>
      </c>
      <c r="J293" s="12">
        <v>5836.19</v>
      </c>
      <c r="K293" s="15">
        <v>0.6942</v>
      </c>
      <c r="L293" s="11">
        <f t="shared" si="13"/>
        <v>5731.1015888792845</v>
      </c>
      <c r="N293" s="12">
        <v>16698.08</v>
      </c>
      <c r="O293" s="15">
        <v>114.7</v>
      </c>
      <c r="P293" s="11">
        <f t="shared" si="14"/>
        <v>15492.673701830865</v>
      </c>
    </row>
    <row r="294" spans="1:16" ht="15">
      <c r="A294" s="1">
        <v>290</v>
      </c>
      <c r="B294" s="13">
        <v>39385</v>
      </c>
      <c r="D294" s="12">
        <v>13792.47</v>
      </c>
      <c r="F294" s="12">
        <v>6659</v>
      </c>
      <c r="G294" s="14">
        <v>2.0671</v>
      </c>
      <c r="H294" s="11">
        <f t="shared" si="12"/>
        <v>7451.720928973582</v>
      </c>
      <c r="J294" s="12">
        <v>5803.93</v>
      </c>
      <c r="K294" s="15">
        <v>0.6933</v>
      </c>
      <c r="L294" s="11">
        <f t="shared" si="13"/>
        <v>5706.821117842203</v>
      </c>
      <c r="N294" s="12">
        <v>16651.01</v>
      </c>
      <c r="O294" s="15">
        <v>114.72</v>
      </c>
      <c r="P294" s="11">
        <f t="shared" si="14"/>
        <v>15446.3082653417</v>
      </c>
    </row>
    <row r="295" spans="1:16" ht="15">
      <c r="A295" s="1">
        <v>291</v>
      </c>
      <c r="B295" s="13">
        <v>39386</v>
      </c>
      <c r="D295" s="12">
        <v>13930.01</v>
      </c>
      <c r="F295" s="12">
        <v>6721.6</v>
      </c>
      <c r="G295" s="14">
        <v>2.0774</v>
      </c>
      <c r="H295" s="11">
        <f t="shared" si="12"/>
        <v>7559.252836725856</v>
      </c>
      <c r="J295" s="12">
        <v>5847.95</v>
      </c>
      <c r="K295" s="15">
        <v>0.6911</v>
      </c>
      <c r="L295" s="11">
        <f t="shared" si="13"/>
        <v>5768.40907972797</v>
      </c>
      <c r="N295" s="12">
        <v>16737.63</v>
      </c>
      <c r="O295" s="15">
        <v>115.29</v>
      </c>
      <c r="P295" s="11">
        <f t="shared" si="14"/>
        <v>15449.896648451731</v>
      </c>
    </row>
    <row r="296" spans="1:16" ht="15">
      <c r="A296" s="1">
        <v>292</v>
      </c>
      <c r="B296" s="13">
        <v>39387</v>
      </c>
      <c r="D296" s="12">
        <v>13567.87</v>
      </c>
      <c r="F296" s="12">
        <v>6586.1</v>
      </c>
      <c r="G296" s="14">
        <v>2.0817</v>
      </c>
      <c r="H296" s="11">
        <f t="shared" si="12"/>
        <v>7422.198121481161</v>
      </c>
      <c r="J296" s="12">
        <v>5730.92</v>
      </c>
      <c r="K296" s="15">
        <v>0.6927</v>
      </c>
      <c r="L296" s="11">
        <f t="shared" si="13"/>
        <v>5639.913619171359</v>
      </c>
      <c r="N296" s="12">
        <v>16870.4</v>
      </c>
      <c r="O296" s="15">
        <v>114.88</v>
      </c>
      <c r="P296" s="11">
        <f t="shared" si="14"/>
        <v>15628.028969359333</v>
      </c>
    </row>
    <row r="297" spans="1:16" ht="15">
      <c r="A297" s="1">
        <v>293</v>
      </c>
      <c r="B297" s="13">
        <v>39388</v>
      </c>
      <c r="D297" s="12">
        <v>13595.1</v>
      </c>
      <c r="F297" s="12">
        <v>6530.6</v>
      </c>
      <c r="G297" s="14">
        <v>2.082</v>
      </c>
      <c r="H297" s="11">
        <f t="shared" si="12"/>
        <v>7360.713079255089</v>
      </c>
      <c r="J297" s="12">
        <v>5720.42</v>
      </c>
      <c r="K297" s="15">
        <v>0.6905</v>
      </c>
      <c r="L297" s="11">
        <f t="shared" si="13"/>
        <v>5647.516747284576</v>
      </c>
      <c r="N297" s="12">
        <v>16517.48</v>
      </c>
      <c r="O297" s="15">
        <v>114.76</v>
      </c>
      <c r="P297" s="11">
        <f t="shared" si="14"/>
        <v>15317.098480306728</v>
      </c>
    </row>
    <row r="298" spans="1:16" ht="15">
      <c r="A298" s="1">
        <v>294</v>
      </c>
      <c r="B298" s="13">
        <v>39391</v>
      </c>
      <c r="D298" s="12">
        <v>13543.4</v>
      </c>
      <c r="F298" s="12">
        <v>6461.4</v>
      </c>
      <c r="G298" s="14">
        <v>2.0806</v>
      </c>
      <c r="H298" s="11">
        <f t="shared" si="12"/>
        <v>7277.819857080987</v>
      </c>
      <c r="J298" s="12">
        <v>5684.62</v>
      </c>
      <c r="K298" s="15">
        <v>0.6911</v>
      </c>
      <c r="L298" s="11">
        <f t="shared" si="13"/>
        <v>5607.300613514686</v>
      </c>
      <c r="N298" s="12">
        <v>16268.92</v>
      </c>
      <c r="O298" s="15">
        <v>114.5</v>
      </c>
      <c r="P298" s="11">
        <f t="shared" si="14"/>
        <v>15120.859968558952</v>
      </c>
    </row>
    <row r="299" spans="1:16" ht="15">
      <c r="A299" s="1">
        <v>295</v>
      </c>
      <c r="B299" s="13">
        <v>39392</v>
      </c>
      <c r="D299" s="12">
        <v>13660.94</v>
      </c>
      <c r="F299" s="12">
        <v>6474.9</v>
      </c>
      <c r="G299" s="14">
        <v>2.0876</v>
      </c>
      <c r="H299" s="11">
        <f t="shared" si="12"/>
        <v>7317.562386314422</v>
      </c>
      <c r="J299" s="12">
        <v>5709.42</v>
      </c>
      <c r="K299" s="15">
        <v>0.6872</v>
      </c>
      <c r="L299" s="11">
        <f t="shared" si="13"/>
        <v>5663.724700232829</v>
      </c>
      <c r="N299" s="12">
        <v>16249.63</v>
      </c>
      <c r="O299" s="15">
        <v>114.31</v>
      </c>
      <c r="P299" s="11">
        <f t="shared" si="14"/>
        <v>15128.034507917067</v>
      </c>
    </row>
    <row r="300" spans="1:16" ht="15">
      <c r="A300" s="1">
        <v>296</v>
      </c>
      <c r="B300" s="13">
        <v>39393</v>
      </c>
      <c r="D300" s="12">
        <v>13300.02</v>
      </c>
      <c r="F300" s="12">
        <v>6385.1</v>
      </c>
      <c r="G300" s="14">
        <v>2.104</v>
      </c>
      <c r="H300" s="11">
        <f t="shared" si="12"/>
        <v>7272.764400173236</v>
      </c>
      <c r="J300" s="12">
        <v>5683.22</v>
      </c>
      <c r="K300" s="15">
        <v>0.6818</v>
      </c>
      <c r="L300" s="11">
        <f t="shared" si="13"/>
        <v>5682.38643883837</v>
      </c>
      <c r="N300" s="12">
        <v>16096.68</v>
      </c>
      <c r="O300" s="15">
        <v>113.25</v>
      </c>
      <c r="P300" s="11">
        <f t="shared" si="14"/>
        <v>15125.904508609272</v>
      </c>
    </row>
    <row r="301" spans="1:16" ht="15">
      <c r="A301" s="1">
        <v>297</v>
      </c>
      <c r="B301" s="13">
        <v>39394</v>
      </c>
      <c r="D301" s="12">
        <v>13266.29</v>
      </c>
      <c r="F301" s="12">
        <v>6381.9</v>
      </c>
      <c r="G301" s="14">
        <v>2.1081</v>
      </c>
      <c r="H301" s="11">
        <f t="shared" si="12"/>
        <v>7283.284641619748</v>
      </c>
      <c r="J301" s="12">
        <v>5631.63</v>
      </c>
      <c r="K301" s="15">
        <v>0.6808</v>
      </c>
      <c r="L301" s="11">
        <f t="shared" si="13"/>
        <v>5639.074869271446</v>
      </c>
      <c r="N301" s="12">
        <v>15771.57</v>
      </c>
      <c r="O301" s="15">
        <v>112.76</v>
      </c>
      <c r="P301" s="11">
        <f t="shared" si="14"/>
        <v>14884.80382582476</v>
      </c>
    </row>
    <row r="302" spans="1:16" ht="15">
      <c r="A302" s="1">
        <v>298</v>
      </c>
      <c r="B302" s="13">
        <v>39395</v>
      </c>
      <c r="D302" s="12">
        <v>13042.74</v>
      </c>
      <c r="F302" s="12">
        <v>6304.9</v>
      </c>
      <c r="G302" s="14">
        <v>2.0948</v>
      </c>
      <c r="H302" s="11">
        <f t="shared" si="12"/>
        <v>7150.013274144651</v>
      </c>
      <c r="J302" s="12">
        <v>5524.18</v>
      </c>
      <c r="K302" s="15">
        <v>0.6813</v>
      </c>
      <c r="L302" s="11">
        <f t="shared" si="13"/>
        <v>5527.4233171877295</v>
      </c>
      <c r="N302" s="12">
        <v>15583.42</v>
      </c>
      <c r="O302" s="15">
        <v>110.65</v>
      </c>
      <c r="P302" s="11">
        <f t="shared" si="14"/>
        <v>14987.686908269317</v>
      </c>
    </row>
    <row r="303" spans="1:16" ht="15">
      <c r="A303" s="1">
        <v>299</v>
      </c>
      <c r="B303" s="13">
        <v>39398</v>
      </c>
      <c r="D303" s="12">
        <v>12987.55</v>
      </c>
      <c r="F303" s="12">
        <v>6337.9</v>
      </c>
      <c r="G303" s="14">
        <v>2.0592</v>
      </c>
      <c r="H303" s="11">
        <f t="shared" si="12"/>
        <v>7065.289995669121</v>
      </c>
      <c r="J303" s="12">
        <v>5535.56</v>
      </c>
      <c r="K303" s="15">
        <v>0.6879</v>
      </c>
      <c r="L303" s="11">
        <f t="shared" si="13"/>
        <v>5485.668341328682</v>
      </c>
      <c r="N303" s="12">
        <v>15197.09</v>
      </c>
      <c r="O303" s="15">
        <v>109.38</v>
      </c>
      <c r="P303" s="11">
        <f t="shared" si="14"/>
        <v>14785.832124702873</v>
      </c>
    </row>
    <row r="304" spans="1:16" ht="15">
      <c r="A304" s="1">
        <v>300</v>
      </c>
      <c r="B304" s="13">
        <v>39399</v>
      </c>
      <c r="D304" s="12">
        <v>13307.09</v>
      </c>
      <c r="F304" s="12">
        <v>6362.4</v>
      </c>
      <c r="G304" s="14">
        <v>2.0724</v>
      </c>
      <c r="H304" s="11">
        <f t="shared" si="12"/>
        <v>7138.067215244694</v>
      </c>
      <c r="J304" s="12">
        <v>5538.91</v>
      </c>
      <c r="K304" s="15">
        <v>0.6848</v>
      </c>
      <c r="L304" s="11">
        <f t="shared" si="13"/>
        <v>5513.836079147196</v>
      </c>
      <c r="N304" s="12">
        <v>15126.63</v>
      </c>
      <c r="O304" s="15">
        <v>110.23</v>
      </c>
      <c r="P304" s="11">
        <f t="shared" si="14"/>
        <v>14603.791749977318</v>
      </c>
    </row>
    <row r="305" spans="1:16" ht="15">
      <c r="A305" s="1">
        <v>301</v>
      </c>
      <c r="B305" s="13">
        <v>39400</v>
      </c>
      <c r="D305" s="12">
        <v>13231.01</v>
      </c>
      <c r="F305" s="12">
        <v>6432.1</v>
      </c>
      <c r="G305" s="14">
        <v>2.0654</v>
      </c>
      <c r="H305" s="11">
        <f t="shared" si="12"/>
        <v>7191.8900714595065</v>
      </c>
      <c r="J305" s="12">
        <v>5613.6</v>
      </c>
      <c r="K305" s="15">
        <v>0.6806</v>
      </c>
      <c r="L305" s="11">
        <f t="shared" si="13"/>
        <v>5622.672818101676</v>
      </c>
      <c r="N305" s="12">
        <v>15499.56</v>
      </c>
      <c r="O305" s="15">
        <v>111.4</v>
      </c>
      <c r="P305" s="11">
        <f t="shared" si="14"/>
        <v>14806.671231597844</v>
      </c>
    </row>
    <row r="306" spans="1:16" ht="15">
      <c r="A306" s="1">
        <v>302</v>
      </c>
      <c r="B306" s="13">
        <v>39401</v>
      </c>
      <c r="D306" s="12">
        <v>13110.05</v>
      </c>
      <c r="F306" s="12">
        <v>6359.6</v>
      </c>
      <c r="G306" s="14">
        <v>2.0453</v>
      </c>
      <c r="H306" s="11">
        <f t="shared" si="12"/>
        <v>7041.625097444783</v>
      </c>
      <c r="J306" s="12">
        <v>5561.13</v>
      </c>
      <c r="K306" s="15">
        <v>0.6837</v>
      </c>
      <c r="L306" s="11">
        <f t="shared" si="13"/>
        <v>5544.862250987275</v>
      </c>
      <c r="N306" s="12">
        <v>15396.3</v>
      </c>
      <c r="O306" s="15">
        <v>110.93</v>
      </c>
      <c r="P306" s="11">
        <f t="shared" si="14"/>
        <v>14770.34387451546</v>
      </c>
    </row>
    <row r="307" spans="1:16" ht="15">
      <c r="A307" s="1">
        <v>303</v>
      </c>
      <c r="B307" s="13">
        <v>39402</v>
      </c>
      <c r="D307" s="12">
        <v>13176.79</v>
      </c>
      <c r="F307" s="12">
        <v>6291.2</v>
      </c>
      <c r="G307" s="14">
        <v>2.0457</v>
      </c>
      <c r="H307" s="11">
        <f t="shared" si="12"/>
        <v>6967.251970550022</v>
      </c>
      <c r="J307" s="12">
        <v>5523.63</v>
      </c>
      <c r="K307" s="15">
        <v>0.6834</v>
      </c>
      <c r="L307" s="11">
        <f t="shared" si="13"/>
        <v>5509.889626865672</v>
      </c>
      <c r="N307" s="12">
        <v>15154.61</v>
      </c>
      <c r="O307" s="15">
        <v>110.61</v>
      </c>
      <c r="P307" s="11">
        <f t="shared" si="14"/>
        <v>14580.540603923697</v>
      </c>
    </row>
    <row r="308" spans="1:16" ht="15">
      <c r="A308" s="1">
        <v>304</v>
      </c>
      <c r="B308" s="13">
        <v>39405</v>
      </c>
      <c r="D308" s="12">
        <v>12958.44</v>
      </c>
      <c r="F308" s="12">
        <v>6120.8</v>
      </c>
      <c r="G308" s="14">
        <v>2.0519</v>
      </c>
      <c r="H308" s="11">
        <f t="shared" si="12"/>
        <v>6799.0848419229105</v>
      </c>
      <c r="J308" s="12">
        <v>5432.57</v>
      </c>
      <c r="K308" s="15">
        <v>0.6824</v>
      </c>
      <c r="L308" s="11">
        <f t="shared" si="13"/>
        <v>5426.997316822977</v>
      </c>
      <c r="N308" s="12">
        <v>15042.56</v>
      </c>
      <c r="O308" s="15">
        <v>110.18</v>
      </c>
      <c r="P308" s="11">
        <f t="shared" si="14"/>
        <v>14529.217963332727</v>
      </c>
    </row>
    <row r="309" spans="1:16" ht="15">
      <c r="A309" s="1">
        <v>305</v>
      </c>
      <c r="B309" s="13">
        <v>39406</v>
      </c>
      <c r="D309" s="12">
        <v>13010.14</v>
      </c>
      <c r="F309" s="12">
        <v>6226.5</v>
      </c>
      <c r="G309" s="14">
        <v>2.0646</v>
      </c>
      <c r="H309" s="11">
        <f t="shared" si="12"/>
        <v>6959.307005197055</v>
      </c>
      <c r="J309" s="12">
        <v>5506.68</v>
      </c>
      <c r="K309" s="15">
        <v>0.6765</v>
      </c>
      <c r="L309" s="11">
        <f t="shared" si="13"/>
        <v>5549.007769401331</v>
      </c>
      <c r="N309" s="12">
        <v>15211.52</v>
      </c>
      <c r="O309" s="15">
        <v>110.16</v>
      </c>
      <c r="P309" s="11">
        <f t="shared" si="14"/>
        <v>14695.07950617284</v>
      </c>
    </row>
    <row r="310" spans="1:16" ht="15">
      <c r="A310" s="1">
        <v>306</v>
      </c>
      <c r="B310" s="13">
        <v>39407</v>
      </c>
      <c r="D310" s="12">
        <v>12799.04</v>
      </c>
      <c r="F310" s="12">
        <v>6070.9</v>
      </c>
      <c r="G310" s="14">
        <v>2.0551</v>
      </c>
      <c r="H310" s="11">
        <f t="shared" si="12"/>
        <v>6754.172038761368</v>
      </c>
      <c r="J310" s="12">
        <v>5381.3</v>
      </c>
      <c r="K310" s="15">
        <v>0.6745</v>
      </c>
      <c r="L310" s="11">
        <f t="shared" si="13"/>
        <v>5438.743083765752</v>
      </c>
      <c r="N310" s="12">
        <v>14837.66</v>
      </c>
      <c r="O310" s="15">
        <v>108.42</v>
      </c>
      <c r="P310" s="11">
        <f t="shared" si="14"/>
        <v>14563.952934882862</v>
      </c>
    </row>
    <row r="311" spans="1:16" ht="15">
      <c r="A311" s="1">
        <v>307</v>
      </c>
      <c r="B311" s="13">
        <v>39412</v>
      </c>
      <c r="D311" s="12">
        <v>12743.44</v>
      </c>
      <c r="F311" s="12">
        <v>6180.5</v>
      </c>
      <c r="G311" s="14">
        <v>2.0678</v>
      </c>
      <c r="H311" s="11">
        <f t="shared" si="12"/>
        <v>6918.599989172802</v>
      </c>
      <c r="J311" s="12">
        <v>5458.39</v>
      </c>
      <c r="K311" s="15">
        <v>0.6739</v>
      </c>
      <c r="L311" s="11">
        <f t="shared" si="13"/>
        <v>5521.567685116486</v>
      </c>
      <c r="N311" s="12">
        <v>15135.21</v>
      </c>
      <c r="O311" s="15">
        <v>108.26</v>
      </c>
      <c r="P311" s="11">
        <f t="shared" si="14"/>
        <v>14877.97014779235</v>
      </c>
    </row>
    <row r="312" spans="1:16" ht="15">
      <c r="A312" s="1">
        <v>308</v>
      </c>
      <c r="B312" s="13">
        <v>39413</v>
      </c>
      <c r="D312" s="12">
        <v>12958.44</v>
      </c>
      <c r="F312" s="12">
        <v>6140.7</v>
      </c>
      <c r="G312" s="14">
        <v>2.0698</v>
      </c>
      <c r="H312" s="11">
        <f t="shared" si="12"/>
        <v>6880.695571676049</v>
      </c>
      <c r="J312" s="12">
        <v>5434.17</v>
      </c>
      <c r="K312" s="15">
        <v>0.6729</v>
      </c>
      <c r="L312" s="11">
        <f t="shared" si="13"/>
        <v>5505.236571555952</v>
      </c>
      <c r="N312" s="12">
        <v>15222.85</v>
      </c>
      <c r="O312" s="15">
        <v>108.57</v>
      </c>
      <c r="P312" s="11">
        <f t="shared" si="14"/>
        <v>14921.393543336098</v>
      </c>
    </row>
    <row r="313" spans="1:16" ht="15">
      <c r="A313" s="1">
        <v>309</v>
      </c>
      <c r="B313" s="13">
        <v>39414</v>
      </c>
      <c r="D313" s="12">
        <v>13289.45</v>
      </c>
      <c r="F313" s="12">
        <v>6306.2</v>
      </c>
      <c r="G313" s="14">
        <v>2.0712</v>
      </c>
      <c r="H313" s="11">
        <f t="shared" si="12"/>
        <v>7070.918925941967</v>
      </c>
      <c r="J313" s="12">
        <v>5561.21</v>
      </c>
      <c r="K313" s="15">
        <v>0.6776</v>
      </c>
      <c r="L313" s="11">
        <f t="shared" si="13"/>
        <v>5594.859588252657</v>
      </c>
      <c r="N313" s="12">
        <v>15153.78</v>
      </c>
      <c r="O313" s="15">
        <v>109.96</v>
      </c>
      <c r="P313" s="11">
        <f t="shared" si="14"/>
        <v>14665.926405965807</v>
      </c>
    </row>
    <row r="314" spans="1:16" ht="15">
      <c r="A314" s="1">
        <v>310</v>
      </c>
      <c r="B314" s="13">
        <v>39415</v>
      </c>
      <c r="D314" s="12">
        <v>13311.73</v>
      </c>
      <c r="F314" s="12">
        <v>6349.1</v>
      </c>
      <c r="G314" s="14">
        <v>2.0625</v>
      </c>
      <c r="H314" s="11">
        <f t="shared" si="12"/>
        <v>7089.117989389347</v>
      </c>
      <c r="J314" s="12">
        <v>5598.11</v>
      </c>
      <c r="K314" s="15">
        <v>0.677</v>
      </c>
      <c r="L314" s="11">
        <f t="shared" si="13"/>
        <v>5636.97427917282</v>
      </c>
      <c r="N314" s="12">
        <v>15513.74</v>
      </c>
      <c r="O314" s="15">
        <v>109.67</v>
      </c>
      <c r="P314" s="11">
        <f t="shared" si="14"/>
        <v>15054.000280842527</v>
      </c>
    </row>
    <row r="315" spans="1:16" ht="15">
      <c r="A315" s="1">
        <v>311</v>
      </c>
      <c r="B315" s="13">
        <v>39416</v>
      </c>
      <c r="D315" s="12">
        <v>13371.72</v>
      </c>
      <c r="F315" s="12">
        <v>6432.5</v>
      </c>
      <c r="G315" s="14">
        <v>2.0561</v>
      </c>
      <c r="H315" s="11">
        <f t="shared" si="12"/>
        <v>7159.951954309224</v>
      </c>
      <c r="J315" s="12">
        <v>5670.57</v>
      </c>
      <c r="K315" s="15">
        <v>0.6812</v>
      </c>
      <c r="L315" s="11">
        <f t="shared" si="13"/>
        <v>5674.732191720493</v>
      </c>
      <c r="N315" s="12">
        <v>15680.67</v>
      </c>
      <c r="O315" s="15">
        <v>110.88</v>
      </c>
      <c r="P315" s="11">
        <f t="shared" si="14"/>
        <v>15049.93597943723</v>
      </c>
    </row>
    <row r="316" spans="1:16" ht="15">
      <c r="A316" s="1">
        <v>312</v>
      </c>
      <c r="B316" s="13">
        <v>39419</v>
      </c>
      <c r="D316" s="12">
        <v>13314.57</v>
      </c>
      <c r="F316" s="12">
        <v>6386.6</v>
      </c>
      <c r="G316" s="14">
        <v>2.0673</v>
      </c>
      <c r="H316" s="11">
        <f t="shared" si="12"/>
        <v>7147.584549588567</v>
      </c>
      <c r="J316" s="12">
        <v>5629.46</v>
      </c>
      <c r="K316" s="15">
        <v>0.6821</v>
      </c>
      <c r="L316" s="11">
        <f t="shared" si="13"/>
        <v>5626.1587479841655</v>
      </c>
      <c r="N316" s="12">
        <v>15628.97</v>
      </c>
      <c r="O316" s="15">
        <v>110.47</v>
      </c>
      <c r="P316" s="11">
        <f t="shared" si="14"/>
        <v>15055.98793699647</v>
      </c>
    </row>
    <row r="317" spans="1:16" ht="15">
      <c r="A317" s="1">
        <v>313</v>
      </c>
      <c r="B317" s="13">
        <v>39420</v>
      </c>
      <c r="D317" s="12">
        <v>13248.73</v>
      </c>
      <c r="F317" s="12">
        <v>6315.2</v>
      </c>
      <c r="G317" s="14">
        <v>2.0587</v>
      </c>
      <c r="H317" s="11">
        <f t="shared" si="12"/>
        <v>7038.275357297532</v>
      </c>
      <c r="J317" s="12">
        <v>5547.21</v>
      </c>
      <c r="K317" s="15">
        <v>0.6778</v>
      </c>
      <c r="L317" s="11">
        <f t="shared" si="13"/>
        <v>5579.12814547064</v>
      </c>
      <c r="N317" s="12">
        <v>15480.19</v>
      </c>
      <c r="O317" s="15">
        <v>109.62</v>
      </c>
      <c r="P317" s="11">
        <f t="shared" si="14"/>
        <v>15028.296112023354</v>
      </c>
    </row>
    <row r="318" spans="1:16" ht="15">
      <c r="A318" s="1">
        <v>314</v>
      </c>
      <c r="B318" s="13">
        <v>39421</v>
      </c>
      <c r="D318" s="12">
        <v>13444.96</v>
      </c>
      <c r="F318" s="12">
        <v>6493.8</v>
      </c>
      <c r="G318" s="14">
        <v>2.0276</v>
      </c>
      <c r="H318" s="11">
        <f t="shared" si="12"/>
        <v>7127.993113902123</v>
      </c>
      <c r="J318" s="12">
        <v>5659.07</v>
      </c>
      <c r="K318" s="15">
        <v>0.6823</v>
      </c>
      <c r="L318" s="11">
        <f t="shared" si="13"/>
        <v>5654.093535101861</v>
      </c>
      <c r="N318" s="12">
        <v>15608.88</v>
      </c>
      <c r="O318" s="15">
        <v>110.93</v>
      </c>
      <c r="P318" s="11">
        <f t="shared" si="14"/>
        <v>14974.281164698457</v>
      </c>
    </row>
    <row r="319" spans="1:16" ht="15">
      <c r="A319" s="1">
        <v>315</v>
      </c>
      <c r="B319" s="13">
        <v>39422</v>
      </c>
      <c r="D319" s="12">
        <v>13619.89</v>
      </c>
      <c r="F319" s="12">
        <v>6485.6</v>
      </c>
      <c r="G319" s="14">
        <v>2.0254</v>
      </c>
      <c r="H319" s="11">
        <f t="shared" si="12"/>
        <v>7111.267994802945</v>
      </c>
      <c r="J319" s="12">
        <v>5673.76</v>
      </c>
      <c r="K319" s="15">
        <v>0.6839</v>
      </c>
      <c r="L319" s="11">
        <f t="shared" si="13"/>
        <v>5655.5083959643225</v>
      </c>
      <c r="N319" s="12">
        <v>15874.08</v>
      </c>
      <c r="O319" s="15">
        <v>111.36</v>
      </c>
      <c r="P319" s="11">
        <f t="shared" si="14"/>
        <v>15169.895775862069</v>
      </c>
    </row>
    <row r="320" spans="1:16" ht="15">
      <c r="A320" s="1">
        <v>316</v>
      </c>
      <c r="B320" s="13">
        <v>39423</v>
      </c>
      <c r="D320" s="12">
        <v>13625.58</v>
      </c>
      <c r="F320" s="12">
        <v>6554.9</v>
      </c>
      <c r="G320" s="14">
        <v>2.0295</v>
      </c>
      <c r="H320" s="11">
        <f t="shared" si="12"/>
        <v>7201.802484841924</v>
      </c>
      <c r="J320" s="12">
        <v>5718.75</v>
      </c>
      <c r="K320" s="15">
        <v>0.6825</v>
      </c>
      <c r="L320" s="11">
        <f t="shared" si="13"/>
        <v>5712.046703296703</v>
      </c>
      <c r="N320" s="12">
        <v>15956.37</v>
      </c>
      <c r="O320" s="15">
        <v>111.67</v>
      </c>
      <c r="P320" s="11">
        <f t="shared" si="14"/>
        <v>15206.204848213487</v>
      </c>
    </row>
    <row r="321" spans="1:16" ht="15">
      <c r="A321" s="1">
        <v>317</v>
      </c>
      <c r="B321" s="13">
        <v>39426</v>
      </c>
      <c r="D321" s="12">
        <v>13727.03</v>
      </c>
      <c r="F321" s="12">
        <v>6565.4</v>
      </c>
      <c r="G321" s="14">
        <v>2.0462</v>
      </c>
      <c r="H321" s="11">
        <f t="shared" si="12"/>
        <v>7272.694608055434</v>
      </c>
      <c r="J321" s="12">
        <v>5750.92</v>
      </c>
      <c r="K321" s="15">
        <v>0.6796</v>
      </c>
      <c r="L321" s="11">
        <f t="shared" si="13"/>
        <v>5768.690647439671</v>
      </c>
      <c r="N321" s="12">
        <v>15924.39</v>
      </c>
      <c r="O321" s="15">
        <v>111.71</v>
      </c>
      <c r="P321" s="11">
        <f t="shared" si="14"/>
        <v>15170.294367558858</v>
      </c>
    </row>
    <row r="322" spans="1:16" ht="15">
      <c r="A322" s="1">
        <v>318</v>
      </c>
      <c r="B322" s="13">
        <v>39427</v>
      </c>
      <c r="D322" s="12">
        <v>13432.77</v>
      </c>
      <c r="F322" s="12">
        <v>6536.9</v>
      </c>
      <c r="G322" s="14">
        <v>2.039</v>
      </c>
      <c r="H322" s="11">
        <f t="shared" si="12"/>
        <v>7215.644813772196</v>
      </c>
      <c r="J322" s="12">
        <v>5724.76</v>
      </c>
      <c r="K322" s="15">
        <v>0.6806</v>
      </c>
      <c r="L322" s="11">
        <f t="shared" si="13"/>
        <v>5734.012477225977</v>
      </c>
      <c r="N322" s="12">
        <v>16044.72</v>
      </c>
      <c r="O322" s="15">
        <v>111.61</v>
      </c>
      <c r="P322" s="11">
        <f t="shared" si="14"/>
        <v>15298.621112803512</v>
      </c>
    </row>
    <row r="323" spans="1:16" ht="15">
      <c r="A323" s="1">
        <v>319</v>
      </c>
      <c r="B323" s="13">
        <v>39428</v>
      </c>
      <c r="D323" s="12">
        <v>13473.9</v>
      </c>
      <c r="F323" s="12">
        <v>6559.8</v>
      </c>
      <c r="G323" s="14">
        <v>2.0456</v>
      </c>
      <c r="H323" s="11">
        <f t="shared" si="12"/>
        <v>7264.360588999567</v>
      </c>
      <c r="J323" s="12">
        <v>5743.32</v>
      </c>
      <c r="K323" s="15">
        <v>0.6812</v>
      </c>
      <c r="L323" s="11">
        <f t="shared" si="13"/>
        <v>5747.535590135055</v>
      </c>
      <c r="N323" s="12">
        <v>15932.26</v>
      </c>
      <c r="O323" s="15">
        <v>112.24</v>
      </c>
      <c r="P323" s="11">
        <f t="shared" si="14"/>
        <v>15106.12178545973</v>
      </c>
    </row>
    <row r="324" spans="1:16" ht="15">
      <c r="A324" s="1">
        <v>320</v>
      </c>
      <c r="B324" s="13">
        <v>39429</v>
      </c>
      <c r="D324" s="12">
        <v>13517.96</v>
      </c>
      <c r="F324" s="12">
        <v>6364.2</v>
      </c>
      <c r="G324" s="14">
        <v>2.0377</v>
      </c>
      <c r="H324" s="11">
        <f t="shared" si="12"/>
        <v>7020.5339649198795</v>
      </c>
      <c r="J324" s="12">
        <v>5590.91</v>
      </c>
      <c r="K324" s="15">
        <v>0.6847</v>
      </c>
      <c r="L324" s="11">
        <f t="shared" si="13"/>
        <v>5566.413534394625</v>
      </c>
      <c r="N324" s="12">
        <v>15536.52</v>
      </c>
      <c r="O324" s="15">
        <v>112.14</v>
      </c>
      <c r="P324" s="11">
        <f t="shared" si="14"/>
        <v>14744.038330658106</v>
      </c>
    </row>
    <row r="325" spans="1:16" ht="15">
      <c r="A325" s="1">
        <v>321</v>
      </c>
      <c r="B325" s="13">
        <v>39430</v>
      </c>
      <c r="D325" s="12">
        <v>13339.85</v>
      </c>
      <c r="F325" s="12">
        <v>6397</v>
      </c>
      <c r="G325" s="14">
        <v>2.0196</v>
      </c>
      <c r="H325" s="11">
        <f aca="true" t="shared" si="15" ref="H325:H388">F325*G325/$G$504</f>
        <v>6994.034863577306</v>
      </c>
      <c r="J325" s="12">
        <v>5605.36</v>
      </c>
      <c r="K325" s="15">
        <v>0.6927</v>
      </c>
      <c r="L325" s="11">
        <f aca="true" t="shared" si="16" ref="L325:L388">J325*$K$504/K325</f>
        <v>5516.347498195467</v>
      </c>
      <c r="N325" s="12">
        <v>15514.51</v>
      </c>
      <c r="O325" s="15">
        <v>113.36</v>
      </c>
      <c r="P325" s="11">
        <f aca="true" t="shared" si="17" ref="P325:P388">N325*$O$504/O325</f>
        <v>14564.697902258293</v>
      </c>
    </row>
    <row r="326" spans="1:16" ht="15">
      <c r="A326" s="1">
        <v>322</v>
      </c>
      <c r="B326" s="13">
        <v>39433</v>
      </c>
      <c r="D326" s="12">
        <v>13167.2</v>
      </c>
      <c r="F326" s="12">
        <v>6277.8</v>
      </c>
      <c r="G326" s="14">
        <v>2.0151</v>
      </c>
      <c r="H326" s="11">
        <f t="shared" si="15"/>
        <v>6848.416403204851</v>
      </c>
      <c r="J326" s="12">
        <v>5514.88</v>
      </c>
      <c r="K326" s="15">
        <v>0.6956</v>
      </c>
      <c r="L326" s="11">
        <f t="shared" si="16"/>
        <v>5404.677538815411</v>
      </c>
      <c r="N326" s="12">
        <v>15249.79</v>
      </c>
      <c r="O326" s="15">
        <v>113.24</v>
      </c>
      <c r="P326" s="11">
        <f t="shared" si="17"/>
        <v>14331.355102437303</v>
      </c>
    </row>
    <row r="327" spans="1:16" ht="15">
      <c r="A327" s="1">
        <v>323</v>
      </c>
      <c r="B327" s="13">
        <v>39434</v>
      </c>
      <c r="D327" s="12">
        <v>13232.47</v>
      </c>
      <c r="F327" s="12">
        <v>6279.3</v>
      </c>
      <c r="G327" s="14">
        <v>2.018</v>
      </c>
      <c r="H327" s="11">
        <f t="shared" si="15"/>
        <v>6859.910892161109</v>
      </c>
      <c r="J327" s="12">
        <v>5509.37</v>
      </c>
      <c r="K327" s="15">
        <v>0.6943</v>
      </c>
      <c r="L327" s="11">
        <f t="shared" si="16"/>
        <v>5409.387194296413</v>
      </c>
      <c r="N327" s="12">
        <v>15207.86</v>
      </c>
      <c r="O327" s="15">
        <v>113.21</v>
      </c>
      <c r="P327" s="11">
        <f t="shared" si="17"/>
        <v>14295.737666283898</v>
      </c>
    </row>
    <row r="328" spans="1:16" ht="15">
      <c r="A328" s="1">
        <v>324</v>
      </c>
      <c r="B328" s="13">
        <v>39435</v>
      </c>
      <c r="D328" s="12">
        <v>13207.27</v>
      </c>
      <c r="F328" s="12">
        <v>6284.5</v>
      </c>
      <c r="G328" s="14">
        <v>2.0034</v>
      </c>
      <c r="H328" s="11">
        <f t="shared" si="15"/>
        <v>6815.919932871373</v>
      </c>
      <c r="J328" s="12">
        <v>5497.42</v>
      </c>
      <c r="K328" s="15">
        <v>0.695</v>
      </c>
      <c r="L328" s="11">
        <f t="shared" si="16"/>
        <v>5392.2175741007195</v>
      </c>
      <c r="N328" s="12">
        <v>15030.51</v>
      </c>
      <c r="O328" s="15">
        <v>113.37</v>
      </c>
      <c r="P328" s="11">
        <f t="shared" si="17"/>
        <v>14109.08418629267</v>
      </c>
    </row>
    <row r="329" spans="1:16" ht="15">
      <c r="A329" s="1">
        <v>325</v>
      </c>
      <c r="B329" s="13">
        <v>39436</v>
      </c>
      <c r="D329" s="12">
        <v>13245.64</v>
      </c>
      <c r="F329" s="12">
        <v>6345.6</v>
      </c>
      <c r="G329" s="14">
        <v>1.9813</v>
      </c>
      <c r="H329" s="11">
        <f t="shared" si="15"/>
        <v>6806.267475097446</v>
      </c>
      <c r="J329" s="12">
        <v>5511.45</v>
      </c>
      <c r="K329" s="15">
        <v>0.6972</v>
      </c>
      <c r="L329" s="11">
        <f t="shared" si="16"/>
        <v>5388.92063253012</v>
      </c>
      <c r="N329" s="12">
        <v>15031.6</v>
      </c>
      <c r="O329" s="15">
        <v>112.91</v>
      </c>
      <c r="P329" s="11">
        <f t="shared" si="17"/>
        <v>14167.592525019927</v>
      </c>
    </row>
    <row r="330" spans="1:16" ht="15">
      <c r="A330" s="1">
        <v>326</v>
      </c>
      <c r="B330" s="13">
        <v>39437</v>
      </c>
      <c r="D330" s="12">
        <v>13450.65</v>
      </c>
      <c r="F330" s="12">
        <v>6434.1</v>
      </c>
      <c r="G330" s="14">
        <v>1.9841</v>
      </c>
      <c r="H330" s="11">
        <f t="shared" si="15"/>
        <v>6910.945111520139</v>
      </c>
      <c r="J330" s="12">
        <v>5602.77</v>
      </c>
      <c r="K330" s="15">
        <v>0.6958</v>
      </c>
      <c r="L330" s="11">
        <f t="shared" si="16"/>
        <v>5489.232982178787</v>
      </c>
      <c r="N330" s="12">
        <v>15257</v>
      </c>
      <c r="O330" s="15">
        <v>113.92</v>
      </c>
      <c r="P330" s="11">
        <f t="shared" si="17"/>
        <v>14252.545119382023</v>
      </c>
    </row>
    <row r="331" spans="1:16" ht="15">
      <c r="A331" s="1">
        <v>327</v>
      </c>
      <c r="B331" s="13">
        <v>39443</v>
      </c>
      <c r="D331" s="12">
        <v>13359.61</v>
      </c>
      <c r="F331" s="12">
        <v>6497.8</v>
      </c>
      <c r="G331" s="14">
        <v>1.9882</v>
      </c>
      <c r="H331" s="11">
        <f t="shared" si="15"/>
        <v>6993.788414898225</v>
      </c>
      <c r="J331" s="12">
        <v>5627.48</v>
      </c>
      <c r="K331" s="15">
        <v>0.6864</v>
      </c>
      <c r="L331" s="11">
        <f t="shared" si="16"/>
        <v>5588.9468473193465</v>
      </c>
      <c r="N331" s="12">
        <v>15564.69</v>
      </c>
      <c r="O331" s="15">
        <v>114.16</v>
      </c>
      <c r="P331" s="11">
        <f t="shared" si="17"/>
        <v>14509.410562368608</v>
      </c>
    </row>
    <row r="332" spans="1:16" ht="15">
      <c r="A332" s="1">
        <v>328</v>
      </c>
      <c r="B332" s="13">
        <v>39444</v>
      </c>
      <c r="D332" s="12">
        <v>13365.87</v>
      </c>
      <c r="F332" s="12">
        <v>6476.9</v>
      </c>
      <c r="G332" s="14">
        <v>1.9929</v>
      </c>
      <c r="H332" s="11">
        <f t="shared" si="15"/>
        <v>6987.7728508012115</v>
      </c>
      <c r="J332" s="12">
        <v>5627.25</v>
      </c>
      <c r="K332" s="15">
        <v>0.6801</v>
      </c>
      <c r="L332" s="11">
        <f t="shared" si="16"/>
        <v>5640.488641376268</v>
      </c>
      <c r="N332" s="12">
        <v>15307.78</v>
      </c>
      <c r="O332" s="15">
        <v>113.13</v>
      </c>
      <c r="P332" s="11">
        <f t="shared" si="17"/>
        <v>14399.840427826395</v>
      </c>
    </row>
    <row r="333" spans="1:16" ht="15">
      <c r="A333" s="1">
        <v>329</v>
      </c>
      <c r="B333" s="13">
        <v>39451</v>
      </c>
      <c r="D333" s="12">
        <v>12800.18</v>
      </c>
      <c r="F333" s="12">
        <v>6348.5</v>
      </c>
      <c r="G333" s="14">
        <v>1.9744</v>
      </c>
      <c r="H333" s="11">
        <f t="shared" si="15"/>
        <v>6785.663923776527</v>
      </c>
      <c r="J333" s="12">
        <v>5446.79</v>
      </c>
      <c r="K333" s="15">
        <v>0.6768</v>
      </c>
      <c r="L333" s="11">
        <f t="shared" si="16"/>
        <v>5486.224502068558</v>
      </c>
      <c r="N333" s="12">
        <v>14691.41</v>
      </c>
      <c r="O333" s="15">
        <v>108.23</v>
      </c>
      <c r="P333" s="11">
        <f t="shared" si="17"/>
        <v>14445.716087960824</v>
      </c>
    </row>
    <row r="334" spans="1:16" ht="15">
      <c r="A334" s="1">
        <v>330</v>
      </c>
      <c r="B334" s="13">
        <v>39454</v>
      </c>
      <c r="D334" s="12">
        <v>12827.49</v>
      </c>
      <c r="F334" s="12">
        <v>6335.7</v>
      </c>
      <c r="G334" s="14">
        <v>1.9755</v>
      </c>
      <c r="H334" s="11">
        <f t="shared" si="15"/>
        <v>6775.755386530966</v>
      </c>
      <c r="J334" s="12">
        <v>5452.83</v>
      </c>
      <c r="K334" s="15">
        <v>0.6794</v>
      </c>
      <c r="L334" s="11">
        <f t="shared" si="16"/>
        <v>5471.289683544303</v>
      </c>
      <c r="N334" s="12">
        <v>14500.55</v>
      </c>
      <c r="O334" s="15">
        <v>108.69</v>
      </c>
      <c r="P334" s="11">
        <f t="shared" si="17"/>
        <v>14197.704765847824</v>
      </c>
    </row>
    <row r="335" spans="1:16" ht="15">
      <c r="A335" s="1">
        <v>331</v>
      </c>
      <c r="B335" s="13">
        <v>39455</v>
      </c>
      <c r="D335" s="12">
        <v>12589.07</v>
      </c>
      <c r="F335" s="12">
        <v>6356.5</v>
      </c>
      <c r="G335" s="14">
        <v>1.9735</v>
      </c>
      <c r="H335" s="11">
        <f t="shared" si="15"/>
        <v>6791.117772845389</v>
      </c>
      <c r="J335" s="12">
        <v>5495.67</v>
      </c>
      <c r="K335" s="15">
        <v>0.6796</v>
      </c>
      <c r="L335" s="11">
        <f t="shared" si="16"/>
        <v>5512.651911418482</v>
      </c>
      <c r="N335" s="12">
        <v>14528.67</v>
      </c>
      <c r="O335" s="15">
        <v>109.71</v>
      </c>
      <c r="P335" s="11">
        <f t="shared" si="17"/>
        <v>14092.982056330326</v>
      </c>
    </row>
    <row r="336" spans="1:16" ht="15">
      <c r="A336" s="1">
        <v>332</v>
      </c>
      <c r="B336" s="13">
        <v>39456</v>
      </c>
      <c r="D336" s="12">
        <v>12735.31</v>
      </c>
      <c r="F336" s="12">
        <v>6272.7</v>
      </c>
      <c r="G336" s="14">
        <v>1.9583</v>
      </c>
      <c r="H336" s="11">
        <f t="shared" si="15"/>
        <v>6649.972071242963</v>
      </c>
      <c r="J336" s="12">
        <v>5435.42</v>
      </c>
      <c r="K336" s="15">
        <v>0.6817</v>
      </c>
      <c r="L336" s="11">
        <f t="shared" si="16"/>
        <v>5435.42</v>
      </c>
      <c r="N336" s="12">
        <v>14599.16</v>
      </c>
      <c r="O336" s="15">
        <v>109.54</v>
      </c>
      <c r="P336" s="11">
        <f t="shared" si="17"/>
        <v>14183.335833485484</v>
      </c>
    </row>
    <row r="337" spans="1:16" ht="15">
      <c r="A337" s="1">
        <v>333</v>
      </c>
      <c r="B337" s="13">
        <v>39457</v>
      </c>
      <c r="D337" s="12">
        <v>12853.09</v>
      </c>
      <c r="F337" s="12">
        <v>6222.7</v>
      </c>
      <c r="G337" s="14">
        <v>1.9575</v>
      </c>
      <c r="H337" s="11">
        <f t="shared" si="15"/>
        <v>6594.269840840191</v>
      </c>
      <c r="J337" s="12">
        <v>5400.43</v>
      </c>
      <c r="K337" s="15">
        <v>0.6786</v>
      </c>
      <c r="L337" s="11">
        <f t="shared" si="16"/>
        <v>5425.100399351607</v>
      </c>
      <c r="N337" s="12">
        <v>14388.11</v>
      </c>
      <c r="O337" s="15">
        <v>109.48</v>
      </c>
      <c r="P337" s="11">
        <f t="shared" si="17"/>
        <v>13985.957857142857</v>
      </c>
    </row>
    <row r="338" spans="1:16" ht="15">
      <c r="A338" s="1">
        <v>334</v>
      </c>
      <c r="B338" s="13">
        <v>39458</v>
      </c>
      <c r="D338" s="12">
        <v>12606.3</v>
      </c>
      <c r="F338" s="12">
        <v>6202</v>
      </c>
      <c r="G338" s="14">
        <v>1.9583</v>
      </c>
      <c r="H338" s="11">
        <f t="shared" si="15"/>
        <v>6575.019813772195</v>
      </c>
      <c r="J338" s="12">
        <v>5371.41</v>
      </c>
      <c r="K338" s="15">
        <v>0.676</v>
      </c>
      <c r="L338" s="11">
        <f t="shared" si="16"/>
        <v>5416.7014748520705</v>
      </c>
      <c r="N338" s="12">
        <v>14110.79</v>
      </c>
      <c r="O338" s="15">
        <v>109.02</v>
      </c>
      <c r="P338" s="11">
        <f t="shared" si="17"/>
        <v>13774.264096496057</v>
      </c>
    </row>
    <row r="339" spans="1:16" ht="15">
      <c r="A339" s="1">
        <v>335</v>
      </c>
      <c r="B339" s="13">
        <v>39462</v>
      </c>
      <c r="D339" s="12">
        <v>12501.11</v>
      </c>
      <c r="F339" s="12">
        <v>6025.6</v>
      </c>
      <c r="G339" s="14">
        <v>1.9714</v>
      </c>
      <c r="H339" s="11">
        <f t="shared" si="15"/>
        <v>6430.74265915981</v>
      </c>
      <c r="J339" s="12">
        <v>5250.82</v>
      </c>
      <c r="K339" s="15">
        <v>0.6732</v>
      </c>
      <c r="L339" s="11">
        <f t="shared" si="16"/>
        <v>5317.1182323232315</v>
      </c>
      <c r="N339" s="12">
        <v>13972.63</v>
      </c>
      <c r="O339" s="15">
        <v>106.82</v>
      </c>
      <c r="P339" s="11">
        <f t="shared" si="17"/>
        <v>13920.307850589777</v>
      </c>
    </row>
    <row r="340" spans="1:16" ht="15">
      <c r="A340" s="1">
        <v>336</v>
      </c>
      <c r="B340" s="13">
        <v>39463</v>
      </c>
      <c r="D340" s="12">
        <v>12466.16</v>
      </c>
      <c r="F340" s="12">
        <v>5942.9</v>
      </c>
      <c r="G340" s="14">
        <v>1.9649</v>
      </c>
      <c r="H340" s="11">
        <f t="shared" si="15"/>
        <v>6321.570057384149</v>
      </c>
      <c r="J340" s="12">
        <v>5225.39</v>
      </c>
      <c r="K340" s="15">
        <v>0.681</v>
      </c>
      <c r="L340" s="11">
        <f t="shared" si="16"/>
        <v>5230.761179148311</v>
      </c>
      <c r="N340" s="12">
        <v>13504.51</v>
      </c>
      <c r="O340" s="15">
        <v>106.84</v>
      </c>
      <c r="P340" s="11">
        <f t="shared" si="17"/>
        <v>13451.422259453388</v>
      </c>
    </row>
    <row r="341" spans="1:16" ht="15">
      <c r="A341" s="1">
        <v>337</v>
      </c>
      <c r="B341" s="13">
        <v>39464</v>
      </c>
      <c r="D341" s="12">
        <v>12159.21</v>
      </c>
      <c r="F341" s="12">
        <v>5902.4</v>
      </c>
      <c r="G341" s="14">
        <v>1.9769</v>
      </c>
      <c r="H341" s="11">
        <f t="shared" si="15"/>
        <v>6316.833347769598</v>
      </c>
      <c r="J341" s="12">
        <v>5157.09</v>
      </c>
      <c r="K341" s="15">
        <v>0.6808</v>
      </c>
      <c r="L341" s="11">
        <f t="shared" si="16"/>
        <v>5163.907539659224</v>
      </c>
      <c r="N341" s="12">
        <v>13783.45</v>
      </c>
      <c r="O341" s="15">
        <v>107.13</v>
      </c>
      <c r="P341" s="11">
        <f t="shared" si="17"/>
        <v>13692.100709418464</v>
      </c>
    </row>
    <row r="342" spans="1:16" ht="15">
      <c r="A342" s="1">
        <v>338</v>
      </c>
      <c r="B342" s="13">
        <v>39465</v>
      </c>
      <c r="D342" s="12">
        <v>12099.3</v>
      </c>
      <c r="F342" s="12">
        <v>5901.7</v>
      </c>
      <c r="G342" s="14">
        <v>1.9538</v>
      </c>
      <c r="H342" s="11">
        <f t="shared" si="15"/>
        <v>6242.280998267648</v>
      </c>
      <c r="J342" s="12">
        <v>5092.4</v>
      </c>
      <c r="K342" s="15">
        <v>0.6837</v>
      </c>
      <c r="L342" s="11">
        <f t="shared" si="16"/>
        <v>5077.503407927454</v>
      </c>
      <c r="N342" s="12">
        <v>13861.29</v>
      </c>
      <c r="O342" s="15">
        <v>107.07</v>
      </c>
      <c r="P342" s="11">
        <f t="shared" si="17"/>
        <v>13777.140952647804</v>
      </c>
    </row>
    <row r="343" spans="1:16" ht="15">
      <c r="A343" s="1">
        <v>339</v>
      </c>
      <c r="B343" s="13">
        <v>39469</v>
      </c>
      <c r="D343" s="12">
        <v>11971.19</v>
      </c>
      <c r="F343" s="12">
        <v>5740.1</v>
      </c>
      <c r="G343" s="14">
        <v>1.9608</v>
      </c>
      <c r="H343" s="11">
        <f t="shared" si="15"/>
        <v>6093.107449112171</v>
      </c>
      <c r="J343" s="12">
        <v>4842.54</v>
      </c>
      <c r="K343" s="15">
        <v>0.6842</v>
      </c>
      <c r="L343" s="11">
        <f t="shared" si="16"/>
        <v>4824.8458316281785</v>
      </c>
      <c r="N343" s="12">
        <v>12573.05</v>
      </c>
      <c r="O343" s="15">
        <v>106.82</v>
      </c>
      <c r="P343" s="11">
        <f t="shared" si="17"/>
        <v>12525.96874180865</v>
      </c>
    </row>
    <row r="344" spans="1:16" ht="15">
      <c r="A344" s="1">
        <v>340</v>
      </c>
      <c r="B344" s="13">
        <v>39470</v>
      </c>
      <c r="D344" s="12">
        <v>12270.17</v>
      </c>
      <c r="F344" s="12">
        <v>5609.3</v>
      </c>
      <c r="G344" s="14">
        <v>1.9495</v>
      </c>
      <c r="H344" s="11">
        <f t="shared" si="15"/>
        <v>5919.9493016457345</v>
      </c>
      <c r="J344" s="12">
        <v>4636.76</v>
      </c>
      <c r="K344" s="15">
        <v>0.687</v>
      </c>
      <c r="L344" s="11">
        <f t="shared" si="16"/>
        <v>4600.988780203785</v>
      </c>
      <c r="N344" s="12">
        <v>12829.06</v>
      </c>
      <c r="O344" s="15">
        <v>105.73</v>
      </c>
      <c r="P344" s="11">
        <f t="shared" si="17"/>
        <v>12912.783176014376</v>
      </c>
    </row>
    <row r="345" spans="1:16" ht="15">
      <c r="A345" s="1">
        <v>341</v>
      </c>
      <c r="B345" s="13">
        <v>39471</v>
      </c>
      <c r="D345" s="12">
        <v>12378.61</v>
      </c>
      <c r="F345" s="12">
        <v>5875.8</v>
      </c>
      <c r="G345" s="14">
        <v>1.9716</v>
      </c>
      <c r="H345" s="11">
        <f t="shared" si="15"/>
        <v>6271.506756171503</v>
      </c>
      <c r="J345" s="12">
        <v>4915.29</v>
      </c>
      <c r="K345" s="15">
        <v>0.6798</v>
      </c>
      <c r="L345" s="11">
        <f t="shared" si="16"/>
        <v>4929.027939099736</v>
      </c>
      <c r="N345" s="12">
        <v>13092.78</v>
      </c>
      <c r="O345" s="15">
        <v>106.67</v>
      </c>
      <c r="P345" s="11">
        <f t="shared" si="17"/>
        <v>13062.094755788881</v>
      </c>
    </row>
    <row r="346" spans="1:16" ht="15">
      <c r="A346" s="1">
        <v>342</v>
      </c>
      <c r="B346" s="13">
        <v>39472</v>
      </c>
      <c r="D346" s="12">
        <v>12207.17</v>
      </c>
      <c r="F346" s="12">
        <v>5869</v>
      </c>
      <c r="G346" s="14">
        <v>1.9832</v>
      </c>
      <c r="H346" s="11">
        <f t="shared" si="15"/>
        <v>6301.104807275878</v>
      </c>
      <c r="J346" s="12">
        <v>4878.12</v>
      </c>
      <c r="K346" s="15">
        <v>0.6804</v>
      </c>
      <c r="L346" s="11">
        <f t="shared" si="16"/>
        <v>4887.4403350970015</v>
      </c>
      <c r="N346" s="12">
        <v>13629.16</v>
      </c>
      <c r="O346" s="15">
        <v>107.3</v>
      </c>
      <c r="P346" s="11">
        <f t="shared" si="17"/>
        <v>13517.38310531221</v>
      </c>
    </row>
    <row r="347" spans="1:16" ht="15">
      <c r="A347" s="1">
        <v>343</v>
      </c>
      <c r="B347" s="13">
        <v>39475</v>
      </c>
      <c r="D347" s="12">
        <v>12383.89</v>
      </c>
      <c r="F347" s="12">
        <v>5788.9</v>
      </c>
      <c r="G347" s="14">
        <v>1.9874</v>
      </c>
      <c r="H347" s="11">
        <f t="shared" si="15"/>
        <v>6228.269737981811</v>
      </c>
      <c r="J347" s="12">
        <v>4848.3</v>
      </c>
      <c r="K347" s="15">
        <v>0.6759</v>
      </c>
      <c r="L347" s="11">
        <f t="shared" si="16"/>
        <v>4889.903994673769</v>
      </c>
      <c r="N347" s="12">
        <v>13087.91</v>
      </c>
      <c r="O347" s="15">
        <v>106.79</v>
      </c>
      <c r="P347" s="11">
        <f t="shared" si="17"/>
        <v>13042.563743796236</v>
      </c>
    </row>
    <row r="348" spans="1:16" ht="15">
      <c r="A348" s="1">
        <v>344</v>
      </c>
      <c r="B348" s="13">
        <v>39476</v>
      </c>
      <c r="D348" s="12">
        <v>12480.3</v>
      </c>
      <c r="F348" s="12">
        <v>5885.2</v>
      </c>
      <c r="G348" s="14">
        <v>1.9874</v>
      </c>
      <c r="H348" s="11">
        <f t="shared" si="15"/>
        <v>6331.878778692075</v>
      </c>
      <c r="J348" s="12">
        <v>4941.45</v>
      </c>
      <c r="K348" s="15">
        <v>0.6772</v>
      </c>
      <c r="L348" s="11">
        <f t="shared" si="16"/>
        <v>4974.285979031305</v>
      </c>
      <c r="N348" s="12">
        <v>13478.86</v>
      </c>
      <c r="O348" s="15">
        <v>106.92</v>
      </c>
      <c r="P348" s="11">
        <f t="shared" si="17"/>
        <v>13415.827545828657</v>
      </c>
    </row>
    <row r="349" spans="1:16" ht="15">
      <c r="A349" s="1">
        <v>345</v>
      </c>
      <c r="B349" s="13">
        <v>39477</v>
      </c>
      <c r="D349" s="12">
        <v>12442.83</v>
      </c>
      <c r="F349" s="12">
        <v>5837.3</v>
      </c>
      <c r="G349" s="14">
        <v>1.9885</v>
      </c>
      <c r="H349" s="11">
        <f t="shared" si="15"/>
        <v>6283.819321134691</v>
      </c>
      <c r="J349" s="12">
        <v>4873.57</v>
      </c>
      <c r="K349" s="15">
        <v>0.6763</v>
      </c>
      <c r="L349" s="11">
        <f t="shared" si="16"/>
        <v>4912.483615259499</v>
      </c>
      <c r="N349" s="12">
        <v>13345.03</v>
      </c>
      <c r="O349" s="15">
        <v>107.35</v>
      </c>
      <c r="P349" s="11">
        <f t="shared" si="17"/>
        <v>13229.418654867259</v>
      </c>
    </row>
    <row r="350" spans="1:16" ht="15">
      <c r="A350" s="1">
        <v>346</v>
      </c>
      <c r="B350" s="13">
        <v>39478</v>
      </c>
      <c r="D350" s="12">
        <v>12650.36</v>
      </c>
      <c r="F350" s="12">
        <v>5879.8</v>
      </c>
      <c r="G350" s="14">
        <v>1.9882</v>
      </c>
      <c r="H350" s="11">
        <f t="shared" si="15"/>
        <v>6328.615396275444</v>
      </c>
      <c r="J350" s="12">
        <v>4869.79</v>
      </c>
      <c r="K350" s="15">
        <v>0.6754</v>
      </c>
      <c r="L350" s="11">
        <f t="shared" si="16"/>
        <v>4915.214455137696</v>
      </c>
      <c r="N350" s="12">
        <v>13592.47</v>
      </c>
      <c r="O350" s="15">
        <v>106.32</v>
      </c>
      <c r="P350" s="11">
        <f t="shared" si="17"/>
        <v>13605.254490218209</v>
      </c>
    </row>
    <row r="351" spans="1:16" ht="15">
      <c r="A351" s="1">
        <v>347</v>
      </c>
      <c r="B351" s="13">
        <v>39479</v>
      </c>
      <c r="D351" s="12">
        <v>12743.19</v>
      </c>
      <c r="F351" s="12">
        <v>6029.2</v>
      </c>
      <c r="G351" s="14">
        <v>1.9686</v>
      </c>
      <c r="H351" s="11">
        <f t="shared" si="15"/>
        <v>6425.445604157644</v>
      </c>
      <c r="J351" s="12">
        <v>4978.06</v>
      </c>
      <c r="K351" s="15">
        <v>0.6746</v>
      </c>
      <c r="L351" s="11">
        <f t="shared" si="16"/>
        <v>5030.4528639193595</v>
      </c>
      <c r="N351" s="12">
        <v>13497.16</v>
      </c>
      <c r="O351" s="15">
        <v>106.25</v>
      </c>
      <c r="P351" s="11">
        <f t="shared" si="17"/>
        <v>13518.755456</v>
      </c>
    </row>
    <row r="352" spans="1:16" ht="15">
      <c r="A352" s="1">
        <v>348</v>
      </c>
      <c r="B352" s="13">
        <v>39482</v>
      </c>
      <c r="D352" s="12">
        <v>12635.16</v>
      </c>
      <c r="F352" s="12">
        <v>6026.2</v>
      </c>
      <c r="G352" s="14">
        <v>1.9757</v>
      </c>
      <c r="H352" s="11">
        <f t="shared" si="15"/>
        <v>6445.411076223474</v>
      </c>
      <c r="J352" s="12">
        <v>4973.64</v>
      </c>
      <c r="K352" s="15">
        <v>0.6749</v>
      </c>
      <c r="L352" s="11">
        <f t="shared" si="16"/>
        <v>5023.752241813601</v>
      </c>
      <c r="N352" s="12">
        <v>13859.7</v>
      </c>
      <c r="O352" s="15">
        <v>106.78</v>
      </c>
      <c r="P352" s="11">
        <f t="shared" si="17"/>
        <v>13812.97315976775</v>
      </c>
    </row>
    <row r="353" spans="1:16" ht="15">
      <c r="A353" s="1">
        <v>349</v>
      </c>
      <c r="B353" s="13">
        <v>39483</v>
      </c>
      <c r="D353" s="12">
        <v>12265.13</v>
      </c>
      <c r="F353" s="12">
        <v>5868</v>
      </c>
      <c r="G353" s="14">
        <v>1.9646</v>
      </c>
      <c r="H353" s="11">
        <f t="shared" si="15"/>
        <v>6240.944564746643</v>
      </c>
      <c r="J353" s="12">
        <v>4776.86</v>
      </c>
      <c r="K353" s="15">
        <v>0.6829</v>
      </c>
      <c r="L353" s="11">
        <f t="shared" si="16"/>
        <v>4768.4660448089035</v>
      </c>
      <c r="N353" s="12">
        <v>13745.5</v>
      </c>
      <c r="O353" s="15">
        <v>106.92</v>
      </c>
      <c r="P353" s="11">
        <f t="shared" si="17"/>
        <v>13681.22063224841</v>
      </c>
    </row>
    <row r="354" spans="1:16" ht="15">
      <c r="A354" s="1">
        <v>350</v>
      </c>
      <c r="B354" s="13">
        <v>39484</v>
      </c>
      <c r="D354" s="12">
        <v>12200.1</v>
      </c>
      <c r="F354" s="12">
        <v>5875.4</v>
      </c>
      <c r="G354" s="14">
        <v>1.9602</v>
      </c>
      <c r="H354" s="11">
        <f t="shared" si="15"/>
        <v>6234.819770463404</v>
      </c>
      <c r="J354" s="12">
        <v>4816.43</v>
      </c>
      <c r="K354" s="15">
        <v>0.6822</v>
      </c>
      <c r="L354" s="11">
        <f t="shared" si="16"/>
        <v>4812.899928173556</v>
      </c>
      <c r="N354" s="12">
        <v>13099.24</v>
      </c>
      <c r="O354" s="15">
        <v>106.74</v>
      </c>
      <c r="P354" s="11">
        <f t="shared" si="17"/>
        <v>13059.969278620947</v>
      </c>
    </row>
    <row r="355" spans="1:16" ht="15">
      <c r="A355" s="1">
        <v>351</v>
      </c>
      <c r="B355" s="13">
        <v>39485</v>
      </c>
      <c r="D355" s="12">
        <v>12247</v>
      </c>
      <c r="F355" s="12">
        <v>5724.1</v>
      </c>
      <c r="G355" s="14">
        <v>1.9416</v>
      </c>
      <c r="H355" s="11">
        <f t="shared" si="15"/>
        <v>6016.626548289303</v>
      </c>
      <c r="J355" s="12">
        <v>4723.8</v>
      </c>
      <c r="K355" s="15">
        <v>0.6895</v>
      </c>
      <c r="L355" s="11">
        <f t="shared" si="16"/>
        <v>4670.361798404641</v>
      </c>
      <c r="N355" s="12">
        <v>13207.15</v>
      </c>
      <c r="O355" s="15">
        <v>106.62</v>
      </c>
      <c r="P355" s="11">
        <f t="shared" si="17"/>
        <v>13182.37575501782</v>
      </c>
    </row>
    <row r="356" spans="1:16" ht="15">
      <c r="A356" s="1">
        <v>352</v>
      </c>
      <c r="B356" s="13">
        <v>39486</v>
      </c>
      <c r="D356" s="12">
        <v>12182.13</v>
      </c>
      <c r="F356" s="12">
        <v>5784</v>
      </c>
      <c r="G356" s="14">
        <v>1.9464</v>
      </c>
      <c r="H356" s="11">
        <f t="shared" si="15"/>
        <v>6094.617583369424</v>
      </c>
      <c r="J356" s="12">
        <v>4709.65</v>
      </c>
      <c r="K356" s="15">
        <v>0.6898</v>
      </c>
      <c r="L356" s="11">
        <f t="shared" si="16"/>
        <v>4654.346774427369</v>
      </c>
      <c r="N356" s="12">
        <v>13017.24</v>
      </c>
      <c r="O356" s="15">
        <v>107.45</v>
      </c>
      <c r="P356" s="11">
        <f t="shared" si="17"/>
        <v>12892.458639367147</v>
      </c>
    </row>
    <row r="357" spans="1:16" ht="15">
      <c r="A357" s="1">
        <v>353</v>
      </c>
      <c r="B357" s="13">
        <v>39490</v>
      </c>
      <c r="D357" s="12">
        <v>12373.41</v>
      </c>
      <c r="F357" s="12">
        <v>5910</v>
      </c>
      <c r="G357" s="14">
        <v>1.9604</v>
      </c>
      <c r="H357" s="11">
        <f t="shared" si="15"/>
        <v>6272.176266782157</v>
      </c>
      <c r="J357" s="12">
        <v>4840.71</v>
      </c>
      <c r="K357" s="15">
        <v>0.6853</v>
      </c>
      <c r="L357" s="11">
        <f t="shared" si="16"/>
        <v>4815.280909090909</v>
      </c>
      <c r="N357" s="12">
        <v>13021.96</v>
      </c>
      <c r="O357" s="15">
        <v>107.43</v>
      </c>
      <c r="P357" s="11">
        <f t="shared" si="17"/>
        <v>12899.534424276271</v>
      </c>
    </row>
    <row r="358" spans="1:16" ht="15">
      <c r="A358" s="1">
        <v>354</v>
      </c>
      <c r="B358" s="13">
        <v>39491</v>
      </c>
      <c r="D358" s="12">
        <v>12552.24</v>
      </c>
      <c r="F358" s="12">
        <v>5880.1</v>
      </c>
      <c r="G358" s="14">
        <v>1.9627</v>
      </c>
      <c r="H358" s="11">
        <f t="shared" si="15"/>
        <v>6247.765412516241</v>
      </c>
      <c r="J358" s="12">
        <v>4855.4</v>
      </c>
      <c r="K358" s="15">
        <v>0.6866</v>
      </c>
      <c r="L358" s="11">
        <f t="shared" si="16"/>
        <v>4820.748878531896</v>
      </c>
      <c r="N358" s="12">
        <v>13068.3</v>
      </c>
      <c r="O358" s="15">
        <v>108.24</v>
      </c>
      <c r="P358" s="11">
        <f t="shared" si="17"/>
        <v>12848.56324833703</v>
      </c>
    </row>
    <row r="359" spans="1:16" ht="15">
      <c r="A359" s="1">
        <v>355</v>
      </c>
      <c r="B359" s="13">
        <v>39492</v>
      </c>
      <c r="D359" s="12">
        <v>12376.98</v>
      </c>
      <c r="F359" s="12">
        <v>5879.3</v>
      </c>
      <c r="G359" s="14">
        <v>1.9718</v>
      </c>
      <c r="H359" s="11">
        <f t="shared" si="15"/>
        <v>6275.879027717628</v>
      </c>
      <c r="J359" s="12">
        <v>4858.65</v>
      </c>
      <c r="K359" s="15">
        <v>0.6839</v>
      </c>
      <c r="L359" s="11">
        <f t="shared" si="16"/>
        <v>4843.020478140079</v>
      </c>
      <c r="N359" s="12">
        <v>13626.45</v>
      </c>
      <c r="O359" s="15">
        <v>108.17</v>
      </c>
      <c r="P359" s="11">
        <f t="shared" si="17"/>
        <v>13405.998049366739</v>
      </c>
    </row>
    <row r="360" spans="1:16" ht="15">
      <c r="A360" s="1">
        <v>356</v>
      </c>
      <c r="B360" s="13">
        <v>39493</v>
      </c>
      <c r="D360" s="12">
        <v>12348.21</v>
      </c>
      <c r="F360" s="12">
        <v>5787.6</v>
      </c>
      <c r="G360" s="14">
        <v>1.9628</v>
      </c>
      <c r="H360" s="11">
        <f t="shared" si="15"/>
        <v>6149.794976180166</v>
      </c>
      <c r="J360" s="12">
        <v>4771.79</v>
      </c>
      <c r="K360" s="15">
        <v>0.6807</v>
      </c>
      <c r="L360" s="11">
        <f t="shared" si="16"/>
        <v>4778.800121933305</v>
      </c>
      <c r="N360" s="12">
        <v>13622.56</v>
      </c>
      <c r="O360" s="15">
        <v>107.62</v>
      </c>
      <c r="P360" s="11">
        <f t="shared" si="17"/>
        <v>13470.663772532984</v>
      </c>
    </row>
    <row r="361" spans="1:16" ht="15">
      <c r="A361" s="1">
        <v>357</v>
      </c>
      <c r="B361" s="13">
        <v>39497</v>
      </c>
      <c r="D361" s="12">
        <v>12337.22</v>
      </c>
      <c r="F361" s="12">
        <v>5966.9</v>
      </c>
      <c r="G361" s="14">
        <v>1.9513</v>
      </c>
      <c r="H361" s="11">
        <f t="shared" si="15"/>
        <v>6303.16802187094</v>
      </c>
      <c r="J361" s="12">
        <v>4885.83</v>
      </c>
      <c r="K361" s="15">
        <v>0.6782</v>
      </c>
      <c r="L361" s="11">
        <f t="shared" si="16"/>
        <v>4911.044398407549</v>
      </c>
      <c r="N361" s="12">
        <v>13757.91</v>
      </c>
      <c r="O361" s="15">
        <v>107.54</v>
      </c>
      <c r="P361" s="11">
        <f t="shared" si="17"/>
        <v>13614.625090198995</v>
      </c>
    </row>
    <row r="362" spans="1:16" ht="15">
      <c r="A362" s="1">
        <v>358</v>
      </c>
      <c r="B362" s="13">
        <v>39498</v>
      </c>
      <c r="D362" s="12">
        <v>12427.26</v>
      </c>
      <c r="F362" s="12">
        <v>5893.6</v>
      </c>
      <c r="G362" s="14">
        <v>1.9406</v>
      </c>
      <c r="H362" s="11">
        <f t="shared" si="15"/>
        <v>6191.59818103075</v>
      </c>
      <c r="J362" s="12">
        <v>4812.81</v>
      </c>
      <c r="K362" s="15">
        <v>0.6827</v>
      </c>
      <c r="L362" s="11">
        <f t="shared" si="16"/>
        <v>4805.760329573752</v>
      </c>
      <c r="N362" s="12">
        <v>13310.37</v>
      </c>
      <c r="O362" s="15">
        <v>108.03</v>
      </c>
      <c r="P362" s="11">
        <f t="shared" si="17"/>
        <v>13112.001993890588</v>
      </c>
    </row>
    <row r="363" spans="1:16" ht="15">
      <c r="A363" s="1">
        <v>359</v>
      </c>
      <c r="B363" s="13">
        <v>39499</v>
      </c>
      <c r="D363" s="12">
        <v>12284.3</v>
      </c>
      <c r="F363" s="12">
        <v>5932.2</v>
      </c>
      <c r="G363" s="14">
        <v>1.96</v>
      </c>
      <c r="H363" s="11">
        <f t="shared" si="15"/>
        <v>6294.452143785188</v>
      </c>
      <c r="J363" s="12">
        <v>4858.85</v>
      </c>
      <c r="K363" s="15">
        <v>0.6761</v>
      </c>
      <c r="L363" s="11">
        <f t="shared" si="16"/>
        <v>4899.094875018488</v>
      </c>
      <c r="N363" s="12">
        <v>13688.28</v>
      </c>
      <c r="O363" s="15">
        <v>107.51</v>
      </c>
      <c r="P363" s="11">
        <f t="shared" si="17"/>
        <v>13549.5001171984</v>
      </c>
    </row>
    <row r="364" spans="1:16" ht="15">
      <c r="A364" s="1">
        <v>360</v>
      </c>
      <c r="B364" s="13">
        <v>39500</v>
      </c>
      <c r="D364" s="12">
        <v>12381.02</v>
      </c>
      <c r="F364" s="12">
        <v>5888.5</v>
      </c>
      <c r="G364" s="14">
        <v>1.9668</v>
      </c>
      <c r="H364" s="11">
        <f t="shared" si="15"/>
        <v>6269.760610653963</v>
      </c>
      <c r="J364" s="12">
        <v>4824.55</v>
      </c>
      <c r="K364" s="15">
        <v>0.675</v>
      </c>
      <c r="L364" s="11">
        <f t="shared" si="16"/>
        <v>4872.438125925925</v>
      </c>
      <c r="N364" s="12">
        <v>13500.46</v>
      </c>
      <c r="O364" s="15">
        <v>106.96</v>
      </c>
      <c r="P364" s="11">
        <f t="shared" si="17"/>
        <v>13432.301357516828</v>
      </c>
    </row>
    <row r="365" spans="1:16" ht="15">
      <c r="A365" s="1">
        <v>361</v>
      </c>
      <c r="B365" s="13">
        <v>39503</v>
      </c>
      <c r="D365" s="12">
        <v>12570.22</v>
      </c>
      <c r="F365" s="12">
        <v>5999.5</v>
      </c>
      <c r="G365" s="14">
        <v>1.9679</v>
      </c>
      <c r="H365" s="11">
        <f t="shared" si="15"/>
        <v>6391.5201656561285</v>
      </c>
      <c r="J365" s="12">
        <v>4919.26</v>
      </c>
      <c r="K365" s="15">
        <v>0.6743</v>
      </c>
      <c r="L365" s="11">
        <f t="shared" si="16"/>
        <v>4973.245650304019</v>
      </c>
      <c r="N365" s="12">
        <v>13914.57</v>
      </c>
      <c r="O365" s="15">
        <v>108.09</v>
      </c>
      <c r="P365" s="11">
        <f t="shared" si="17"/>
        <v>13699.588670552315</v>
      </c>
    </row>
    <row r="366" spans="1:16" ht="15">
      <c r="A366" s="1">
        <v>362</v>
      </c>
      <c r="B366" s="13">
        <v>39504</v>
      </c>
      <c r="D366" s="12">
        <v>12684.92</v>
      </c>
      <c r="F366" s="12">
        <v>6087.4</v>
      </c>
      <c r="G366" s="14">
        <v>1.9722</v>
      </c>
      <c r="H366" s="11">
        <f t="shared" si="15"/>
        <v>6499.334278908617</v>
      </c>
      <c r="J366" s="12">
        <v>4973.07</v>
      </c>
      <c r="K366" s="15">
        <v>0.672</v>
      </c>
      <c r="L366" s="11">
        <f t="shared" si="16"/>
        <v>5044.853897321427</v>
      </c>
      <c r="N366" s="12">
        <v>13824.72</v>
      </c>
      <c r="O366" s="15">
        <v>107.65</v>
      </c>
      <c r="P366" s="11">
        <f t="shared" si="17"/>
        <v>13666.75989224338</v>
      </c>
    </row>
    <row r="367" spans="1:16" ht="15">
      <c r="A367" s="1">
        <v>363</v>
      </c>
      <c r="B367" s="13">
        <v>39505</v>
      </c>
      <c r="D367" s="12">
        <v>12694.28</v>
      </c>
      <c r="F367" s="12">
        <v>6076.5</v>
      </c>
      <c r="G367" s="14">
        <v>1.9885</v>
      </c>
      <c r="H367" s="11">
        <f t="shared" si="15"/>
        <v>6541.316722607189</v>
      </c>
      <c r="J367" s="12">
        <v>4968.82</v>
      </c>
      <c r="K367" s="15">
        <v>0.6624</v>
      </c>
      <c r="L367" s="11">
        <f t="shared" si="16"/>
        <v>5113.593891908213</v>
      </c>
      <c r="N367" s="12">
        <v>14031.3</v>
      </c>
      <c r="O367" s="15">
        <v>106.52</v>
      </c>
      <c r="P367" s="11">
        <f t="shared" si="17"/>
        <v>14018.12754412317</v>
      </c>
    </row>
    <row r="368" spans="1:16" ht="15">
      <c r="A368" s="1">
        <v>364</v>
      </c>
      <c r="B368" s="13">
        <v>39506</v>
      </c>
      <c r="D368" s="12">
        <v>12582.18</v>
      </c>
      <c r="F368" s="12">
        <v>5965.7</v>
      </c>
      <c r="G368" s="14">
        <v>1.9896</v>
      </c>
      <c r="H368" s="11">
        <f t="shared" si="15"/>
        <v>6425.593720225206</v>
      </c>
      <c r="J368" s="12">
        <v>4865.23</v>
      </c>
      <c r="K368" s="15">
        <v>0.6588</v>
      </c>
      <c r="L368" s="11">
        <f t="shared" si="16"/>
        <v>5034.3462219186395</v>
      </c>
      <c r="N368" s="12">
        <v>13925.51</v>
      </c>
      <c r="O368" s="15">
        <v>105.77</v>
      </c>
      <c r="P368" s="11">
        <f t="shared" si="17"/>
        <v>14011.087966342064</v>
      </c>
    </row>
    <row r="369" spans="1:16" ht="15">
      <c r="A369" s="1">
        <v>365</v>
      </c>
      <c r="B369" s="13">
        <v>39507</v>
      </c>
      <c r="D369" s="12">
        <v>12266.39</v>
      </c>
      <c r="F369" s="12">
        <v>5884.3</v>
      </c>
      <c r="G369" s="14">
        <v>1.9892</v>
      </c>
      <c r="H369" s="11">
        <f t="shared" si="15"/>
        <v>6336.644413165874</v>
      </c>
      <c r="J369" s="12">
        <v>4790.66</v>
      </c>
      <c r="K369" s="15">
        <v>0.6588</v>
      </c>
      <c r="L369" s="11">
        <f t="shared" si="16"/>
        <v>4957.184156041286</v>
      </c>
      <c r="N369" s="12">
        <v>13603.02</v>
      </c>
      <c r="O369" s="15">
        <v>104.1</v>
      </c>
      <c r="P369" s="11">
        <f t="shared" si="17"/>
        <v>13906.180484149858</v>
      </c>
    </row>
    <row r="370" spans="1:16" ht="15">
      <c r="A370" s="1">
        <v>366</v>
      </c>
      <c r="B370" s="13">
        <v>39510</v>
      </c>
      <c r="D370" s="12">
        <v>12258.9</v>
      </c>
      <c r="F370" s="12">
        <v>5818.6</v>
      </c>
      <c r="G370" s="14">
        <v>1.9825</v>
      </c>
      <c r="H370" s="11">
        <f t="shared" si="15"/>
        <v>6244.789140320485</v>
      </c>
      <c r="J370" s="12">
        <v>4742.66</v>
      </c>
      <c r="K370" s="15">
        <v>0.6579</v>
      </c>
      <c r="L370" s="11">
        <f t="shared" si="16"/>
        <v>4914.229095607235</v>
      </c>
      <c r="N370" s="12">
        <v>12992.18</v>
      </c>
      <c r="O370" s="15">
        <v>103.39</v>
      </c>
      <c r="P370" s="11">
        <f t="shared" si="17"/>
        <v>13372.935444433699</v>
      </c>
    </row>
    <row r="371" spans="1:16" ht="15">
      <c r="A371" s="1">
        <v>367</v>
      </c>
      <c r="B371" s="13">
        <v>39511</v>
      </c>
      <c r="D371" s="12">
        <v>12213.8</v>
      </c>
      <c r="F371" s="12">
        <v>5767.7</v>
      </c>
      <c r="G371" s="14">
        <v>1.9861</v>
      </c>
      <c r="H371" s="11">
        <f t="shared" si="15"/>
        <v>6201.4015645301</v>
      </c>
      <c r="J371" s="12">
        <v>4675.91</v>
      </c>
      <c r="K371" s="15">
        <v>0.6564</v>
      </c>
      <c r="L371" s="11">
        <f t="shared" si="16"/>
        <v>4856.136269043266</v>
      </c>
      <c r="N371" s="12">
        <v>12992.28</v>
      </c>
      <c r="O371" s="15">
        <v>102.79</v>
      </c>
      <c r="P371" s="11">
        <f t="shared" si="17"/>
        <v>13451.098721665532</v>
      </c>
    </row>
    <row r="372" spans="1:16" ht="15">
      <c r="A372" s="1">
        <v>368</v>
      </c>
      <c r="B372" s="13">
        <v>39512</v>
      </c>
      <c r="D372" s="12">
        <v>12254.99</v>
      </c>
      <c r="F372" s="12">
        <v>5853.5</v>
      </c>
      <c r="G372" s="14">
        <v>1.9897</v>
      </c>
      <c r="H372" s="11">
        <f t="shared" si="15"/>
        <v>6305.06114660026</v>
      </c>
      <c r="J372" s="12">
        <v>4756.42</v>
      </c>
      <c r="K372" s="15">
        <v>0.6549</v>
      </c>
      <c r="L372" s="11">
        <f t="shared" si="16"/>
        <v>4951.063542525576</v>
      </c>
      <c r="N372" s="12">
        <v>12972.06</v>
      </c>
      <c r="O372" s="15">
        <v>103.96</v>
      </c>
      <c r="P372" s="11">
        <f t="shared" si="17"/>
        <v>13279.017171989226</v>
      </c>
    </row>
    <row r="373" spans="1:16" ht="15">
      <c r="A373" s="1">
        <v>369</v>
      </c>
      <c r="B373" s="13">
        <v>39513</v>
      </c>
      <c r="D373" s="12">
        <v>12040.39</v>
      </c>
      <c r="F373" s="12">
        <v>5766.4</v>
      </c>
      <c r="G373" s="14">
        <v>2.0094</v>
      </c>
      <c r="H373" s="11">
        <f t="shared" si="15"/>
        <v>6272.739367691641</v>
      </c>
      <c r="J373" s="12">
        <v>4678.05</v>
      </c>
      <c r="K373" s="15">
        <v>0.6511</v>
      </c>
      <c r="L373" s="11">
        <f t="shared" si="16"/>
        <v>4897.906135770235</v>
      </c>
      <c r="N373" s="12">
        <v>13215.42</v>
      </c>
      <c r="O373" s="15">
        <v>103.09</v>
      </c>
      <c r="P373" s="11">
        <f t="shared" si="17"/>
        <v>13642.302807255795</v>
      </c>
    </row>
    <row r="374" spans="1:16" ht="15">
      <c r="A374" s="1">
        <v>370</v>
      </c>
      <c r="B374" s="13">
        <v>39514</v>
      </c>
      <c r="D374" s="12">
        <v>11893.69</v>
      </c>
      <c r="F374" s="12">
        <v>5699.9</v>
      </c>
      <c r="G374" s="14">
        <v>2.0141</v>
      </c>
      <c r="H374" s="11">
        <f t="shared" si="15"/>
        <v>6214.902874621048</v>
      </c>
      <c r="J374" s="12">
        <v>4618.96</v>
      </c>
      <c r="K374" s="15">
        <v>0.6512</v>
      </c>
      <c r="L374" s="11">
        <f t="shared" si="16"/>
        <v>4835.296425061425</v>
      </c>
      <c r="N374" s="12">
        <v>12782.8</v>
      </c>
      <c r="O374" s="15">
        <v>102.98</v>
      </c>
      <c r="P374" s="11">
        <f t="shared" si="17"/>
        <v>13209.80361235191</v>
      </c>
    </row>
    <row r="375" spans="1:16" ht="15">
      <c r="A375" s="1">
        <v>371</v>
      </c>
      <c r="B375" s="13">
        <v>39517</v>
      </c>
      <c r="D375" s="12">
        <v>11740.15</v>
      </c>
      <c r="F375" s="12">
        <v>5629.1</v>
      </c>
      <c r="G375" s="14">
        <v>2.0166</v>
      </c>
      <c r="H375" s="11">
        <f t="shared" si="15"/>
        <v>6145.3243070593335</v>
      </c>
      <c r="J375" s="12">
        <v>4566.99</v>
      </c>
      <c r="K375" s="15">
        <v>0.6506</v>
      </c>
      <c r="L375" s="11">
        <f t="shared" si="16"/>
        <v>4785.301387949585</v>
      </c>
      <c r="N375" s="12">
        <v>12532.13</v>
      </c>
      <c r="O375" s="15">
        <v>101.82</v>
      </c>
      <c r="P375" s="11">
        <f t="shared" si="17"/>
        <v>13098.303620113926</v>
      </c>
    </row>
    <row r="376" spans="1:16" ht="15">
      <c r="A376" s="1">
        <v>372</v>
      </c>
      <c r="B376" s="13">
        <v>39518</v>
      </c>
      <c r="D376" s="12">
        <v>12156.81</v>
      </c>
      <c r="F376" s="12">
        <v>5690.4</v>
      </c>
      <c r="G376" s="14">
        <v>2.0037</v>
      </c>
      <c r="H376" s="11">
        <f t="shared" si="15"/>
        <v>6172.506756171502</v>
      </c>
      <c r="J376" s="12">
        <v>4627.69</v>
      </c>
      <c r="K376" s="15">
        <v>0.6524</v>
      </c>
      <c r="L376" s="11">
        <f t="shared" si="16"/>
        <v>4835.524636725934</v>
      </c>
      <c r="N376" s="12">
        <v>12658.28</v>
      </c>
      <c r="O376" s="15">
        <v>102.88</v>
      </c>
      <c r="P376" s="11">
        <f t="shared" si="17"/>
        <v>13093.83901244168</v>
      </c>
    </row>
    <row r="377" spans="1:16" ht="15">
      <c r="A377" s="1">
        <v>373</v>
      </c>
      <c r="B377" s="13">
        <v>39519</v>
      </c>
      <c r="D377" s="12">
        <v>12110.24</v>
      </c>
      <c r="F377" s="12">
        <v>5776.4</v>
      </c>
      <c r="G377" s="14">
        <v>2.021</v>
      </c>
      <c r="H377" s="11">
        <f t="shared" si="15"/>
        <v>6319.891944564746</v>
      </c>
      <c r="J377" s="12">
        <v>4697.1</v>
      </c>
      <c r="K377" s="15">
        <v>0.6454</v>
      </c>
      <c r="L377" s="11">
        <f t="shared" si="16"/>
        <v>4961.284583204215</v>
      </c>
      <c r="N377" s="12">
        <v>12861.13</v>
      </c>
      <c r="O377" s="15">
        <v>102.4</v>
      </c>
      <c r="P377" s="11">
        <f t="shared" si="17"/>
        <v>13366.029830078123</v>
      </c>
    </row>
    <row r="378" spans="1:16" ht="15">
      <c r="A378" s="1">
        <v>374</v>
      </c>
      <c r="B378" s="13">
        <v>39520</v>
      </c>
      <c r="D378" s="12">
        <v>12145.74</v>
      </c>
      <c r="F378" s="12">
        <v>5692.4</v>
      </c>
      <c r="G378" s="14">
        <v>2.031</v>
      </c>
      <c r="H378" s="11">
        <f t="shared" si="15"/>
        <v>6258.804893893461</v>
      </c>
      <c r="J378" s="12">
        <v>4630.19</v>
      </c>
      <c r="K378" s="15">
        <v>0.6417</v>
      </c>
      <c r="L378" s="11">
        <f t="shared" si="16"/>
        <v>4918.8102275206475</v>
      </c>
      <c r="N378" s="12">
        <v>12433.44</v>
      </c>
      <c r="O378" s="15">
        <v>100.59</v>
      </c>
      <c r="P378" s="11">
        <f t="shared" si="17"/>
        <v>13154.057906352522</v>
      </c>
    </row>
    <row r="379" spans="1:16" ht="15">
      <c r="A379" s="1">
        <v>375</v>
      </c>
      <c r="B379" s="13">
        <v>39521</v>
      </c>
      <c r="D379" s="12">
        <v>11951.09</v>
      </c>
      <c r="F379" s="12">
        <v>5631.7</v>
      </c>
      <c r="G379" s="14">
        <v>2.0291</v>
      </c>
      <c r="H379" s="11">
        <f t="shared" si="15"/>
        <v>6186.27245019489</v>
      </c>
      <c r="J379" s="12">
        <v>4592.15</v>
      </c>
      <c r="K379" s="15">
        <v>0.6409</v>
      </c>
      <c r="L379" s="11">
        <f t="shared" si="16"/>
        <v>4884.488461538461</v>
      </c>
      <c r="N379" s="12">
        <v>12241.6</v>
      </c>
      <c r="O379" s="15">
        <v>100.21</v>
      </c>
      <c r="P379" s="11">
        <f t="shared" si="17"/>
        <v>13000.21027841533</v>
      </c>
    </row>
    <row r="380" spans="1:16" ht="15">
      <c r="A380" s="1">
        <v>376</v>
      </c>
      <c r="B380" s="13">
        <v>39524</v>
      </c>
      <c r="D380" s="12">
        <v>11972.25</v>
      </c>
      <c r="F380" s="12">
        <v>5414.4</v>
      </c>
      <c r="G380" s="14">
        <v>2.0008</v>
      </c>
      <c r="H380" s="11">
        <f t="shared" si="15"/>
        <v>5864.622953659593</v>
      </c>
      <c r="J380" s="12">
        <v>4431.04</v>
      </c>
      <c r="K380" s="15">
        <v>0.6344</v>
      </c>
      <c r="L380" s="11">
        <f t="shared" si="16"/>
        <v>4761.412307692308</v>
      </c>
      <c r="N380" s="12">
        <v>11787.51</v>
      </c>
      <c r="O380" s="15">
        <v>96.91</v>
      </c>
      <c r="P380" s="11">
        <f t="shared" si="17"/>
        <v>12944.245322464143</v>
      </c>
    </row>
    <row r="381" spans="1:16" ht="15">
      <c r="A381" s="1">
        <v>377</v>
      </c>
      <c r="B381" s="13">
        <v>39525</v>
      </c>
      <c r="D381" s="12">
        <v>12392.66</v>
      </c>
      <c r="F381" s="12">
        <v>5605.8</v>
      </c>
      <c r="G381" s="14">
        <v>2.0214</v>
      </c>
      <c r="H381" s="11">
        <f t="shared" si="15"/>
        <v>6134.45437418796</v>
      </c>
      <c r="J381" s="12">
        <v>4582.59</v>
      </c>
      <c r="K381" s="15">
        <v>0.6336</v>
      </c>
      <c r="L381" s="11">
        <f t="shared" si="16"/>
        <v>4930.479171401515</v>
      </c>
      <c r="N381" s="12">
        <v>11964.16</v>
      </c>
      <c r="O381" s="15">
        <v>98.24</v>
      </c>
      <c r="P381" s="11">
        <f t="shared" si="17"/>
        <v>12960.361433224756</v>
      </c>
    </row>
    <row r="382" spans="1:16" ht="15">
      <c r="A382" s="1">
        <v>378</v>
      </c>
      <c r="B382" s="13">
        <v>39526</v>
      </c>
      <c r="D382" s="12">
        <v>12099.66</v>
      </c>
      <c r="F382" s="12">
        <v>5545.6</v>
      </c>
      <c r="G382" s="14">
        <v>1.9858</v>
      </c>
      <c r="H382" s="11">
        <f t="shared" si="15"/>
        <v>5961.700129926375</v>
      </c>
      <c r="J382" s="12">
        <v>4555.95</v>
      </c>
      <c r="K382" s="15">
        <v>0.6393</v>
      </c>
      <c r="L382" s="11">
        <f t="shared" si="16"/>
        <v>4858.11217738151</v>
      </c>
      <c r="N382" s="12">
        <v>12260.44</v>
      </c>
      <c r="O382" s="15">
        <v>99.35</v>
      </c>
      <c r="P382" s="11">
        <f t="shared" si="17"/>
        <v>13132.924255661803</v>
      </c>
    </row>
    <row r="383" spans="1:16" ht="15">
      <c r="A383" s="1">
        <v>379</v>
      </c>
      <c r="B383" s="13">
        <v>39532</v>
      </c>
      <c r="D383" s="12">
        <v>12532.6</v>
      </c>
      <c r="F383" s="12">
        <v>5689.1</v>
      </c>
      <c r="G383" s="14">
        <v>1.9997</v>
      </c>
      <c r="H383" s="11">
        <f t="shared" si="15"/>
        <v>6158.777214161975</v>
      </c>
      <c r="J383" s="12">
        <v>4692</v>
      </c>
      <c r="K383" s="15">
        <v>0.6412</v>
      </c>
      <c r="L383" s="11">
        <f t="shared" si="16"/>
        <v>4988.359950093574</v>
      </c>
      <c r="N383" s="12">
        <v>12745.22</v>
      </c>
      <c r="O383" s="15">
        <v>100.08</v>
      </c>
      <c r="P383" s="11">
        <f t="shared" si="17"/>
        <v>13552.621027178257</v>
      </c>
    </row>
    <row r="384" spans="1:16" ht="15">
      <c r="A384" s="1">
        <v>380</v>
      </c>
      <c r="B384" s="13">
        <v>39533</v>
      </c>
      <c r="D384" s="12">
        <v>12422.86</v>
      </c>
      <c r="F384" s="12">
        <v>5660.4</v>
      </c>
      <c r="G384" s="14">
        <v>2.0019</v>
      </c>
      <c r="H384" s="11">
        <f t="shared" si="15"/>
        <v>6134.449307059333</v>
      </c>
      <c r="J384" s="12">
        <v>4676.68</v>
      </c>
      <c r="K384" s="15">
        <v>0.6345</v>
      </c>
      <c r="L384" s="11">
        <f t="shared" si="16"/>
        <v>5024.574871552404</v>
      </c>
      <c r="N384" s="12">
        <v>12706.63</v>
      </c>
      <c r="O384" s="15">
        <v>99.13</v>
      </c>
      <c r="P384" s="11">
        <f t="shared" si="17"/>
        <v>13641.072980934126</v>
      </c>
    </row>
    <row r="385" spans="1:16" ht="15">
      <c r="A385" s="1">
        <v>381</v>
      </c>
      <c r="B385" s="13">
        <v>39534</v>
      </c>
      <c r="D385" s="12">
        <v>12302.46</v>
      </c>
      <c r="F385" s="12">
        <v>5717.5</v>
      </c>
      <c r="G385" s="14">
        <v>2.0096</v>
      </c>
      <c r="H385" s="11">
        <f t="shared" si="15"/>
        <v>6220.164573408401</v>
      </c>
      <c r="J385" s="12">
        <v>4719.53</v>
      </c>
      <c r="K385" s="15">
        <v>0.633</v>
      </c>
      <c r="L385" s="11">
        <f t="shared" si="16"/>
        <v>5082.62812164297</v>
      </c>
      <c r="N385" s="12">
        <v>12604.58</v>
      </c>
      <c r="O385" s="15">
        <v>99.88</v>
      </c>
      <c r="P385" s="11">
        <f t="shared" si="17"/>
        <v>13429.909927913497</v>
      </c>
    </row>
    <row r="386" spans="1:16" ht="15">
      <c r="A386" s="1">
        <v>382</v>
      </c>
      <c r="B386" s="13">
        <v>39535</v>
      </c>
      <c r="D386" s="12">
        <v>12216.4</v>
      </c>
      <c r="F386" s="12">
        <v>5692.9</v>
      </c>
      <c r="G386" s="14">
        <v>1.9889</v>
      </c>
      <c r="H386" s="11">
        <f t="shared" si="15"/>
        <v>6129.606328497184</v>
      </c>
      <c r="J386" s="12">
        <v>4695.92</v>
      </c>
      <c r="K386" s="15">
        <v>0.6346</v>
      </c>
      <c r="L386" s="11">
        <f t="shared" si="16"/>
        <v>5044.451093602268</v>
      </c>
      <c r="N386" s="12">
        <v>12820.47</v>
      </c>
      <c r="O386" s="15">
        <v>99.72</v>
      </c>
      <c r="P386" s="11">
        <f t="shared" si="17"/>
        <v>13681.85336341757</v>
      </c>
    </row>
    <row r="387" spans="1:16" ht="15">
      <c r="A387" s="1">
        <v>383</v>
      </c>
      <c r="B387" s="13">
        <v>39538</v>
      </c>
      <c r="D387" s="12">
        <v>12262.89</v>
      </c>
      <c r="F387" s="12">
        <v>5702.1</v>
      </c>
      <c r="G387" s="14">
        <v>1.9875</v>
      </c>
      <c r="H387" s="11">
        <f t="shared" si="15"/>
        <v>6135.19042334344</v>
      </c>
      <c r="J387" s="12">
        <v>4707.07</v>
      </c>
      <c r="K387" s="15">
        <v>0.6311</v>
      </c>
      <c r="L387" s="11">
        <f t="shared" si="16"/>
        <v>5084.470953890032</v>
      </c>
      <c r="N387" s="12">
        <v>12525.54</v>
      </c>
      <c r="O387" s="15">
        <v>99.52</v>
      </c>
      <c r="P387" s="11">
        <f t="shared" si="17"/>
        <v>13393.970727491962</v>
      </c>
    </row>
    <row r="388" spans="1:16" ht="15">
      <c r="A388" s="1">
        <v>384</v>
      </c>
      <c r="B388" s="13">
        <v>39539</v>
      </c>
      <c r="D388" s="12">
        <v>12654.36</v>
      </c>
      <c r="F388" s="12">
        <v>5852.6</v>
      </c>
      <c r="G388" s="14">
        <v>1.9755</v>
      </c>
      <c r="H388" s="11">
        <f t="shared" si="15"/>
        <v>6259.100963620615</v>
      </c>
      <c r="J388" s="12">
        <v>4866</v>
      </c>
      <c r="K388" s="15">
        <v>0.6412</v>
      </c>
      <c r="L388" s="11">
        <f t="shared" si="16"/>
        <v>5173.350280723644</v>
      </c>
      <c r="N388" s="12">
        <v>12656.42</v>
      </c>
      <c r="O388" s="15">
        <v>101.86</v>
      </c>
      <c r="P388" s="11">
        <f t="shared" si="17"/>
        <v>13223.014101708228</v>
      </c>
    </row>
    <row r="389" spans="1:16" ht="15">
      <c r="A389" s="1">
        <v>385</v>
      </c>
      <c r="B389" s="13">
        <v>39540</v>
      </c>
      <c r="D389" s="12">
        <v>12608.92</v>
      </c>
      <c r="F389" s="12">
        <v>5915.9</v>
      </c>
      <c r="G389" s="14">
        <v>1.9813</v>
      </c>
      <c r="H389" s="11">
        <f aca="true" t="shared" si="18" ref="H389:H452">F389*G389/$G$504</f>
        <v>6345.372818319619</v>
      </c>
      <c r="J389" s="12">
        <v>4911.97</v>
      </c>
      <c r="K389" s="15">
        <v>0.6406</v>
      </c>
      <c r="L389" s="11">
        <f aca="true" t="shared" si="19" ref="L389:L452">J389*$K$504/K389</f>
        <v>5227.115124882923</v>
      </c>
      <c r="N389" s="12">
        <v>13189.36</v>
      </c>
      <c r="O389" s="15">
        <v>102.69</v>
      </c>
      <c r="P389" s="11">
        <f aca="true" t="shared" si="20" ref="P389:P452">N389*$O$504/O389</f>
        <v>13668.435984029604</v>
      </c>
    </row>
    <row r="390" spans="1:16" ht="15">
      <c r="A390" s="1">
        <v>386</v>
      </c>
      <c r="B390" s="13">
        <v>39541</v>
      </c>
      <c r="D390" s="12">
        <v>12626.03</v>
      </c>
      <c r="F390" s="12">
        <v>5891.3</v>
      </c>
      <c r="G390" s="14">
        <v>1.9952</v>
      </c>
      <c r="H390" s="11">
        <f t="shared" si="18"/>
        <v>6363.318406236466</v>
      </c>
      <c r="J390" s="12">
        <v>4887.87</v>
      </c>
      <c r="K390" s="15">
        <v>0.6396</v>
      </c>
      <c r="L390" s="11">
        <f t="shared" si="19"/>
        <v>5209.6012804878055</v>
      </c>
      <c r="N390" s="12">
        <v>13389.9</v>
      </c>
      <c r="O390" s="15">
        <v>102.27</v>
      </c>
      <c r="P390" s="11">
        <f t="shared" si="20"/>
        <v>13933.246875916691</v>
      </c>
    </row>
    <row r="391" spans="1:16" ht="15">
      <c r="A391" s="1">
        <v>387</v>
      </c>
      <c r="B391" s="13">
        <v>39542</v>
      </c>
      <c r="D391" s="12">
        <v>12609.42</v>
      </c>
      <c r="F391" s="12">
        <v>5947.1</v>
      </c>
      <c r="G391" s="14">
        <v>1.9943</v>
      </c>
      <c r="H391" s="11">
        <f t="shared" si="18"/>
        <v>6420.691603508013</v>
      </c>
      <c r="J391" s="12">
        <v>4900.88</v>
      </c>
      <c r="K391" s="15">
        <v>0.6352</v>
      </c>
      <c r="L391" s="11">
        <f t="shared" si="19"/>
        <v>5259.650340050378</v>
      </c>
      <c r="N391" s="12">
        <v>13293.22</v>
      </c>
      <c r="O391" s="15">
        <v>101.57</v>
      </c>
      <c r="P391" s="11">
        <f t="shared" si="20"/>
        <v>13927.975508516294</v>
      </c>
    </row>
    <row r="392" spans="1:16" ht="15">
      <c r="A392" s="1">
        <v>388</v>
      </c>
      <c r="B392" s="13">
        <v>39545</v>
      </c>
      <c r="D392" s="12">
        <v>12612.43</v>
      </c>
      <c r="F392" s="12">
        <v>6014.8</v>
      </c>
      <c r="G392" s="14">
        <v>1.9896</v>
      </c>
      <c r="H392" s="11">
        <f t="shared" si="18"/>
        <v>6478.478822000867</v>
      </c>
      <c r="J392" s="12">
        <v>4944.6</v>
      </c>
      <c r="K392" s="15">
        <v>0.6365</v>
      </c>
      <c r="L392" s="11">
        <f t="shared" si="19"/>
        <v>5295.732631578948</v>
      </c>
      <c r="N392" s="12">
        <v>13450.23</v>
      </c>
      <c r="O392" s="15">
        <v>102.53</v>
      </c>
      <c r="P392" s="11">
        <f t="shared" si="20"/>
        <v>13960.53327416366</v>
      </c>
    </row>
    <row r="393" spans="1:16" ht="15">
      <c r="A393" s="1">
        <v>389</v>
      </c>
      <c r="B393" s="13">
        <v>39546</v>
      </c>
      <c r="D393" s="12">
        <v>12576.44</v>
      </c>
      <c r="F393" s="12">
        <v>5990.2</v>
      </c>
      <c r="G393" s="14">
        <v>1.9682</v>
      </c>
      <c r="H393" s="11">
        <f t="shared" si="18"/>
        <v>6382.5853399740145</v>
      </c>
      <c r="J393" s="12">
        <v>4912.69</v>
      </c>
      <c r="K393" s="15">
        <v>0.6366</v>
      </c>
      <c r="L393" s="11">
        <f t="shared" si="19"/>
        <v>5260.73008639648</v>
      </c>
      <c r="N393" s="12">
        <v>13250.43</v>
      </c>
      <c r="O393" s="15">
        <v>102.58</v>
      </c>
      <c r="P393" s="11">
        <f t="shared" si="20"/>
        <v>13746.449216221486</v>
      </c>
    </row>
    <row r="394" spans="1:16" ht="15">
      <c r="A394" s="1">
        <v>390</v>
      </c>
      <c r="B394" s="13">
        <v>39547</v>
      </c>
      <c r="D394" s="12">
        <v>12527.26</v>
      </c>
      <c r="F394" s="12">
        <v>5983.9</v>
      </c>
      <c r="G394" s="14">
        <v>1.9741</v>
      </c>
      <c r="H394" s="11">
        <f t="shared" si="18"/>
        <v>6394.985377869208</v>
      </c>
      <c r="J394" s="12">
        <v>4874.97</v>
      </c>
      <c r="K394" s="15">
        <v>0.6338</v>
      </c>
      <c r="L394" s="11">
        <f t="shared" si="19"/>
        <v>5243.400203534237</v>
      </c>
      <c r="N394" s="12">
        <v>13111.89</v>
      </c>
      <c r="O394" s="15">
        <v>102.29</v>
      </c>
      <c r="P394" s="11">
        <f t="shared" si="20"/>
        <v>13641.287846319286</v>
      </c>
    </row>
    <row r="395" spans="1:16" ht="15">
      <c r="A395" s="1">
        <v>391</v>
      </c>
      <c r="B395" s="13">
        <v>39548</v>
      </c>
      <c r="D395" s="12">
        <v>12581.98</v>
      </c>
      <c r="F395" s="12">
        <v>5965.1</v>
      </c>
      <c r="G395" s="14">
        <v>1.9787</v>
      </c>
      <c r="H395" s="11">
        <f t="shared" si="18"/>
        <v>6389.748467951495</v>
      </c>
      <c r="J395" s="12">
        <v>4859.42</v>
      </c>
      <c r="K395" s="15">
        <v>0.6333</v>
      </c>
      <c r="L395" s="11">
        <f t="shared" si="19"/>
        <v>5230.801537975683</v>
      </c>
      <c r="N395" s="12">
        <v>12945.3</v>
      </c>
      <c r="O395" s="15">
        <v>100.99</v>
      </c>
      <c r="P395" s="11">
        <f t="shared" si="20"/>
        <v>13641.339003861767</v>
      </c>
    </row>
    <row r="396" spans="1:16" ht="15">
      <c r="A396" s="1">
        <v>392</v>
      </c>
      <c r="B396" s="13">
        <v>39549</v>
      </c>
      <c r="D396" s="12">
        <v>12325.42</v>
      </c>
      <c r="F396" s="12">
        <v>5895.5</v>
      </c>
      <c r="G396" s="14">
        <v>1.9715</v>
      </c>
      <c r="H396" s="11">
        <f t="shared" si="18"/>
        <v>6292.214297314855</v>
      </c>
      <c r="J396" s="12">
        <v>4797.93</v>
      </c>
      <c r="K396" s="15">
        <v>0.6321</v>
      </c>
      <c r="L396" s="11">
        <f t="shared" si="19"/>
        <v>5174.416834361652</v>
      </c>
      <c r="N396" s="12">
        <v>13323.73</v>
      </c>
      <c r="O396" s="15">
        <v>101.1</v>
      </c>
      <c r="P396" s="11">
        <f t="shared" si="20"/>
        <v>14024.84022354105</v>
      </c>
    </row>
    <row r="397" spans="1:16" ht="15">
      <c r="A397" s="1">
        <v>393</v>
      </c>
      <c r="B397" s="13">
        <v>39552</v>
      </c>
      <c r="D397" s="12">
        <v>12302.06</v>
      </c>
      <c r="F397" s="12">
        <v>5831.6</v>
      </c>
      <c r="G397" s="14">
        <v>1.9838</v>
      </c>
      <c r="H397" s="11">
        <f t="shared" si="18"/>
        <v>6262.845430922478</v>
      </c>
      <c r="J397" s="12">
        <v>4766.49</v>
      </c>
      <c r="K397" s="15">
        <v>0.6313</v>
      </c>
      <c r="L397" s="11">
        <f t="shared" si="19"/>
        <v>5147.0239711706</v>
      </c>
      <c r="N397" s="12">
        <v>12917.51</v>
      </c>
      <c r="O397" s="15">
        <v>100.72</v>
      </c>
      <c r="P397" s="11">
        <f t="shared" si="20"/>
        <v>13648.54462073074</v>
      </c>
    </row>
    <row r="398" spans="1:16" ht="15">
      <c r="A398" s="1">
        <v>394</v>
      </c>
      <c r="B398" s="13">
        <v>39553</v>
      </c>
      <c r="D398" s="12">
        <v>12362.47</v>
      </c>
      <c r="F398" s="12">
        <v>5906.9</v>
      </c>
      <c r="G398" s="14">
        <v>1.9624</v>
      </c>
      <c r="H398" s="11">
        <f t="shared" si="18"/>
        <v>6275.281810307492</v>
      </c>
      <c r="J398" s="12">
        <v>4780.68</v>
      </c>
      <c r="K398" s="15">
        <v>0.6328</v>
      </c>
      <c r="L398" s="11">
        <f t="shared" si="19"/>
        <v>5150.109917825537</v>
      </c>
      <c r="N398" s="12">
        <v>12990.58</v>
      </c>
      <c r="O398" s="15">
        <v>101.35</v>
      </c>
      <c r="P398" s="11">
        <f t="shared" si="20"/>
        <v>13640.429438579182</v>
      </c>
    </row>
    <row r="399" spans="1:16" ht="15">
      <c r="A399" s="1">
        <v>395</v>
      </c>
      <c r="B399" s="13">
        <v>39554</v>
      </c>
      <c r="D399" s="12">
        <v>12619.27</v>
      </c>
      <c r="F399" s="12">
        <v>6046.2</v>
      </c>
      <c r="G399" s="14">
        <v>1.9758</v>
      </c>
      <c r="H399" s="11">
        <f t="shared" si="18"/>
        <v>6467.129688176699</v>
      </c>
      <c r="J399" s="12">
        <v>4855.1</v>
      </c>
      <c r="K399" s="15">
        <v>0.627</v>
      </c>
      <c r="L399" s="11">
        <f t="shared" si="19"/>
        <v>5278.662950558213</v>
      </c>
      <c r="N399" s="12">
        <v>13146.13</v>
      </c>
      <c r="O399" s="15">
        <v>101.31</v>
      </c>
      <c r="P399" s="11">
        <f t="shared" si="20"/>
        <v>13809.210883427104</v>
      </c>
    </row>
    <row r="400" spans="1:16" ht="15">
      <c r="A400" s="1">
        <v>396</v>
      </c>
      <c r="B400" s="13">
        <v>39555</v>
      </c>
      <c r="D400" s="12">
        <v>12620.49</v>
      </c>
      <c r="F400" s="12">
        <v>5980.4</v>
      </c>
      <c r="G400" s="14">
        <v>1.9855</v>
      </c>
      <c r="H400" s="11">
        <f t="shared" si="18"/>
        <v>6428.152988306626</v>
      </c>
      <c r="J400" s="12">
        <v>4862.14</v>
      </c>
      <c r="K400" s="15">
        <v>0.6288</v>
      </c>
      <c r="L400" s="11">
        <f t="shared" si="19"/>
        <v>5271.184538804071</v>
      </c>
      <c r="N400" s="12">
        <v>13398.3</v>
      </c>
      <c r="O400" s="15">
        <v>102.37</v>
      </c>
      <c r="P400" s="11">
        <f t="shared" si="20"/>
        <v>13928.368525935331</v>
      </c>
    </row>
    <row r="401" spans="1:16" ht="15">
      <c r="A401" s="1">
        <v>397</v>
      </c>
      <c r="B401" s="13">
        <v>39556</v>
      </c>
      <c r="D401" s="12">
        <v>12849.36</v>
      </c>
      <c r="F401" s="12">
        <v>6056.5</v>
      </c>
      <c r="G401" s="14">
        <v>1.9972</v>
      </c>
      <c r="H401" s="11">
        <f t="shared" si="18"/>
        <v>6548.31193157211</v>
      </c>
      <c r="J401" s="12">
        <v>4961.69</v>
      </c>
      <c r="K401" s="15">
        <v>0.6356</v>
      </c>
      <c r="L401" s="11">
        <f t="shared" si="19"/>
        <v>5321.560844870987</v>
      </c>
      <c r="N401" s="12">
        <v>13476.45</v>
      </c>
      <c r="O401" s="15">
        <v>104.46</v>
      </c>
      <c r="P401" s="11">
        <f t="shared" si="20"/>
        <v>13729.310827110858</v>
      </c>
    </row>
    <row r="402" spans="1:16" ht="15">
      <c r="A402" s="1">
        <v>398</v>
      </c>
      <c r="B402" s="13">
        <v>39559</v>
      </c>
      <c r="D402" s="12">
        <v>12825.02</v>
      </c>
      <c r="F402" s="12">
        <v>6053</v>
      </c>
      <c r="G402" s="14">
        <v>1.9808</v>
      </c>
      <c r="H402" s="11">
        <f t="shared" si="18"/>
        <v>6490.787353832829</v>
      </c>
      <c r="J402" s="12">
        <v>4910.35</v>
      </c>
      <c r="K402" s="15">
        <v>0.6282</v>
      </c>
      <c r="L402" s="11">
        <f t="shared" si="19"/>
        <v>5328.534853549825</v>
      </c>
      <c r="N402" s="12">
        <v>13696.55</v>
      </c>
      <c r="O402" s="15">
        <v>103.13</v>
      </c>
      <c r="P402" s="11">
        <f t="shared" si="20"/>
        <v>14133.490264714439</v>
      </c>
    </row>
    <row r="403" spans="1:16" ht="15">
      <c r="A403" s="1">
        <v>399</v>
      </c>
      <c r="B403" s="13">
        <v>39560</v>
      </c>
      <c r="D403" s="12">
        <v>12720.23</v>
      </c>
      <c r="F403" s="12">
        <v>6034.7</v>
      </c>
      <c r="G403" s="14">
        <v>1.9945</v>
      </c>
      <c r="H403" s="11">
        <f t="shared" si="18"/>
        <v>6515.92093438718</v>
      </c>
      <c r="J403" s="12">
        <v>4872.64</v>
      </c>
      <c r="K403" s="15">
        <v>0.626</v>
      </c>
      <c r="L403" s="11">
        <f t="shared" si="19"/>
        <v>5306.195987220447</v>
      </c>
      <c r="N403" s="12">
        <v>13547.82</v>
      </c>
      <c r="O403" s="15">
        <v>103.19</v>
      </c>
      <c r="P403" s="11">
        <f t="shared" si="20"/>
        <v>13971.886853377266</v>
      </c>
    </row>
    <row r="404" spans="1:16" ht="15">
      <c r="A404" s="1">
        <v>400</v>
      </c>
      <c r="B404" s="13">
        <v>39561</v>
      </c>
      <c r="D404" s="12">
        <v>12763.22</v>
      </c>
      <c r="F404" s="12">
        <v>6083.6</v>
      </c>
      <c r="G404" s="14">
        <v>1.9803</v>
      </c>
      <c r="H404" s="11">
        <f t="shared" si="18"/>
        <v>6521.953811173669</v>
      </c>
      <c r="J404" s="12">
        <v>4944.65</v>
      </c>
      <c r="K404" s="15">
        <v>0.6298</v>
      </c>
      <c r="L404" s="11">
        <f t="shared" si="19"/>
        <v>5352.124333121626</v>
      </c>
      <c r="N404" s="12">
        <v>13579.16</v>
      </c>
      <c r="O404" s="15">
        <v>103.62</v>
      </c>
      <c r="P404" s="11">
        <f t="shared" si="20"/>
        <v>13946.09348774368</v>
      </c>
    </row>
    <row r="405" spans="1:16" ht="15">
      <c r="A405" s="1">
        <v>401</v>
      </c>
      <c r="B405" s="13">
        <v>39562</v>
      </c>
      <c r="D405" s="12">
        <v>12848.95</v>
      </c>
      <c r="F405" s="12">
        <v>6050.7</v>
      </c>
      <c r="G405" s="14">
        <v>1.9728</v>
      </c>
      <c r="H405" s="11">
        <f t="shared" si="18"/>
        <v>6462.116154179299</v>
      </c>
      <c r="J405" s="12">
        <v>4929.55</v>
      </c>
      <c r="K405" s="15">
        <v>0.6369</v>
      </c>
      <c r="L405" s="11">
        <f t="shared" si="19"/>
        <v>5276.298060920081</v>
      </c>
      <c r="N405" s="12">
        <v>13540.87</v>
      </c>
      <c r="O405" s="15">
        <v>104.02</v>
      </c>
      <c r="P405" s="11">
        <f t="shared" si="20"/>
        <v>13853.291534320324</v>
      </c>
    </row>
    <row r="406" spans="1:16" ht="15">
      <c r="A406" s="1">
        <v>402</v>
      </c>
      <c r="B406" s="13">
        <v>39563</v>
      </c>
      <c r="D406" s="12">
        <v>12891.86</v>
      </c>
      <c r="F406" s="12">
        <v>6091.4</v>
      </c>
      <c r="G406" s="14">
        <v>1.9886</v>
      </c>
      <c r="H406" s="11">
        <f t="shared" si="18"/>
        <v>6557.686249458639</v>
      </c>
      <c r="J406" s="12">
        <v>4978.21</v>
      </c>
      <c r="K406" s="15">
        <v>0.6386</v>
      </c>
      <c r="L406" s="11">
        <f t="shared" si="19"/>
        <v>5314.196299718134</v>
      </c>
      <c r="N406" s="12">
        <v>13863.47</v>
      </c>
      <c r="O406" s="15">
        <v>104.13</v>
      </c>
      <c r="P406" s="11">
        <f t="shared" si="20"/>
        <v>14168.351842888696</v>
      </c>
    </row>
    <row r="407" spans="1:16" ht="15">
      <c r="A407" s="1">
        <v>403</v>
      </c>
      <c r="B407" s="13">
        <v>39566</v>
      </c>
      <c r="D407" s="12">
        <v>12871.75</v>
      </c>
      <c r="F407" s="12">
        <v>6090.4</v>
      </c>
      <c r="G407" s="14">
        <v>1.9948</v>
      </c>
      <c r="H407" s="11">
        <f t="shared" si="18"/>
        <v>6577.051710697271</v>
      </c>
      <c r="J407" s="12">
        <v>5012.75</v>
      </c>
      <c r="K407" s="15">
        <v>0.6393</v>
      </c>
      <c r="L407" s="11">
        <f t="shared" si="19"/>
        <v>5345.208313780698</v>
      </c>
      <c r="N407" s="12">
        <v>13894.37</v>
      </c>
      <c r="O407" s="15">
        <v>104.49</v>
      </c>
      <c r="P407" s="11">
        <f t="shared" si="20"/>
        <v>14151.008282132263</v>
      </c>
    </row>
    <row r="408" spans="1:16" ht="15">
      <c r="A408" s="1">
        <v>404</v>
      </c>
      <c r="B408" s="13">
        <v>39568</v>
      </c>
      <c r="D408" s="12">
        <v>12820.13</v>
      </c>
      <c r="F408" s="12">
        <v>6087.3</v>
      </c>
      <c r="G408" s="14">
        <v>1.9803</v>
      </c>
      <c r="H408" s="11">
        <f t="shared" si="18"/>
        <v>6525.920414681681</v>
      </c>
      <c r="J408" s="12">
        <v>4996.54</v>
      </c>
      <c r="K408" s="15">
        <v>0.6422</v>
      </c>
      <c r="L408" s="11">
        <f t="shared" si="19"/>
        <v>5303.863777639364</v>
      </c>
      <c r="N408" s="12">
        <v>13849.99</v>
      </c>
      <c r="O408" s="15">
        <v>104.51</v>
      </c>
      <c r="P408" s="11">
        <f t="shared" si="20"/>
        <v>14103.10913596785</v>
      </c>
    </row>
    <row r="409" spans="1:16" ht="15">
      <c r="A409" s="1">
        <v>405</v>
      </c>
      <c r="B409" s="13">
        <v>39570</v>
      </c>
      <c r="D409" s="12">
        <v>13058.2</v>
      </c>
      <c r="F409" s="12">
        <v>6215.5</v>
      </c>
      <c r="G409" s="14">
        <v>1.975</v>
      </c>
      <c r="H409" s="11">
        <f t="shared" si="18"/>
        <v>6645.524307059334</v>
      </c>
      <c r="J409" s="12">
        <v>5069.71</v>
      </c>
      <c r="K409" s="15">
        <v>0.6491</v>
      </c>
      <c r="L409" s="11">
        <f t="shared" si="19"/>
        <v>5324.328003389308</v>
      </c>
      <c r="N409" s="12">
        <v>14049.26</v>
      </c>
      <c r="O409" s="15">
        <v>105.32</v>
      </c>
      <c r="P409" s="11">
        <f t="shared" si="20"/>
        <v>14195.995529813901</v>
      </c>
    </row>
    <row r="410" spans="1:16" ht="15">
      <c r="A410" s="1">
        <v>406</v>
      </c>
      <c r="B410" s="13">
        <v>39575</v>
      </c>
      <c r="D410" s="12">
        <v>12814.35</v>
      </c>
      <c r="F410" s="12">
        <v>6261</v>
      </c>
      <c r="G410" s="14">
        <v>1.9514</v>
      </c>
      <c r="H410" s="11">
        <f t="shared" si="18"/>
        <v>6614.181139021222</v>
      </c>
      <c r="J410" s="12">
        <v>5075.31</v>
      </c>
      <c r="K410" s="15">
        <v>0.6495</v>
      </c>
      <c r="L410" s="11">
        <f t="shared" si="19"/>
        <v>5326.926600461894</v>
      </c>
      <c r="N410" s="12">
        <v>14102.48</v>
      </c>
      <c r="O410" s="15">
        <v>105.34</v>
      </c>
      <c r="P410" s="11">
        <f t="shared" si="20"/>
        <v>14247.06589709512</v>
      </c>
    </row>
    <row r="411" spans="1:16" ht="15">
      <c r="A411" s="1">
        <v>407</v>
      </c>
      <c r="B411" s="13">
        <v>39576</v>
      </c>
      <c r="D411" s="12">
        <v>12866.78</v>
      </c>
      <c r="F411" s="12">
        <v>6270.8</v>
      </c>
      <c r="G411" s="14">
        <v>1.9563</v>
      </c>
      <c r="H411" s="11">
        <f t="shared" si="18"/>
        <v>6641.168276310091</v>
      </c>
      <c r="J411" s="12">
        <v>5055.58</v>
      </c>
      <c r="K411" s="15">
        <v>0.6485</v>
      </c>
      <c r="L411" s="11">
        <f t="shared" si="19"/>
        <v>5314.400749421742</v>
      </c>
      <c r="N411" s="12">
        <v>13943.26</v>
      </c>
      <c r="O411" s="15">
        <v>103.62</v>
      </c>
      <c r="P411" s="11">
        <f t="shared" si="20"/>
        <v>14320.032128932637</v>
      </c>
    </row>
    <row r="412" spans="1:16" ht="15">
      <c r="A412" s="1">
        <v>408</v>
      </c>
      <c r="B412" s="13">
        <v>39577</v>
      </c>
      <c r="D412" s="12">
        <v>12745.88</v>
      </c>
      <c r="F412" s="12">
        <v>6204.7</v>
      </c>
      <c r="G412" s="14">
        <v>1.9461</v>
      </c>
      <c r="H412" s="11">
        <f t="shared" si="18"/>
        <v>6536.902701385881</v>
      </c>
      <c r="J412" s="12">
        <v>4960.56</v>
      </c>
      <c r="K412" s="15">
        <v>0.648</v>
      </c>
      <c r="L412" s="11">
        <f t="shared" si="19"/>
        <v>5218.539740740741</v>
      </c>
      <c r="N412" s="12">
        <v>13655.34</v>
      </c>
      <c r="O412" s="15">
        <v>103.23</v>
      </c>
      <c r="P412" s="11">
        <f t="shared" si="20"/>
        <v>14077.31553618134</v>
      </c>
    </row>
    <row r="413" spans="1:16" ht="15">
      <c r="A413" s="1">
        <v>409</v>
      </c>
      <c r="B413" s="13">
        <v>39580</v>
      </c>
      <c r="D413" s="12">
        <v>12876.05</v>
      </c>
      <c r="F413" s="12">
        <v>6220.6</v>
      </c>
      <c r="G413" s="14">
        <v>1.9612</v>
      </c>
      <c r="H413" s="11">
        <f t="shared" si="18"/>
        <v>6604.504504114336</v>
      </c>
      <c r="J413" s="12">
        <v>4976.21</v>
      </c>
      <c r="K413" s="15">
        <v>0.6451</v>
      </c>
      <c r="L413" s="11">
        <f t="shared" si="19"/>
        <v>5258.5372143853665</v>
      </c>
      <c r="N413" s="12">
        <v>13743.36</v>
      </c>
      <c r="O413" s="15">
        <v>103.67</v>
      </c>
      <c r="P413" s="11">
        <f t="shared" si="20"/>
        <v>14107.922940098391</v>
      </c>
    </row>
    <row r="414" spans="1:16" ht="15">
      <c r="A414" s="1">
        <v>410</v>
      </c>
      <c r="B414" s="13">
        <v>39581</v>
      </c>
      <c r="D414" s="12">
        <v>12832.18</v>
      </c>
      <c r="F414" s="12">
        <v>6211.9</v>
      </c>
      <c r="G414" s="14">
        <v>1.9465</v>
      </c>
      <c r="H414" s="11">
        <f t="shared" si="18"/>
        <v>6545.833342355997</v>
      </c>
      <c r="J414" s="12">
        <v>4998.67</v>
      </c>
      <c r="K414" s="15">
        <v>0.6457</v>
      </c>
      <c r="L414" s="11">
        <f t="shared" si="19"/>
        <v>5277.363077280471</v>
      </c>
      <c r="N414" s="12">
        <v>13953.73</v>
      </c>
      <c r="O414" s="15">
        <v>104.45</v>
      </c>
      <c r="P414" s="11">
        <f t="shared" si="20"/>
        <v>14216.907100047869</v>
      </c>
    </row>
    <row r="415" spans="1:16" ht="15">
      <c r="A415" s="1">
        <v>411</v>
      </c>
      <c r="B415" s="13">
        <v>39582</v>
      </c>
      <c r="D415" s="12">
        <v>12898.38</v>
      </c>
      <c r="F415" s="12">
        <v>6216</v>
      </c>
      <c r="G415" s="14">
        <v>1.9417</v>
      </c>
      <c r="H415" s="11">
        <f t="shared" si="18"/>
        <v>6534.001299263751</v>
      </c>
      <c r="J415" s="12">
        <v>5055.24</v>
      </c>
      <c r="K415" s="15">
        <v>0.647</v>
      </c>
      <c r="L415" s="11">
        <f t="shared" si="19"/>
        <v>5326.363381761978</v>
      </c>
      <c r="N415" s="12">
        <v>14118.55</v>
      </c>
      <c r="O415" s="15">
        <v>105.26</v>
      </c>
      <c r="P415" s="11">
        <f t="shared" si="20"/>
        <v>14274.141088732662</v>
      </c>
    </row>
    <row r="416" spans="1:16" ht="15">
      <c r="A416" s="1">
        <v>412</v>
      </c>
      <c r="B416" s="13">
        <v>39583</v>
      </c>
      <c r="D416" s="12">
        <v>12992.66</v>
      </c>
      <c r="F416" s="12">
        <v>6251.8</v>
      </c>
      <c r="G416" s="14">
        <v>1.9464</v>
      </c>
      <c r="H416" s="11">
        <f t="shared" si="18"/>
        <v>6587.539800779558</v>
      </c>
      <c r="J416" s="12">
        <v>5057.51</v>
      </c>
      <c r="K416" s="15">
        <v>0.6461</v>
      </c>
      <c r="L416" s="11">
        <f t="shared" si="19"/>
        <v>5336.177939947377</v>
      </c>
      <c r="N416" s="12">
        <v>14251.74</v>
      </c>
      <c r="O416" s="15">
        <v>104.81</v>
      </c>
      <c r="P416" s="11">
        <f t="shared" si="20"/>
        <v>14470.662826066215</v>
      </c>
    </row>
    <row r="417" spans="1:16" ht="15">
      <c r="A417" s="1">
        <v>413</v>
      </c>
      <c r="B417" s="13">
        <v>39584</v>
      </c>
      <c r="D417" s="12">
        <v>12986.8</v>
      </c>
      <c r="F417" s="12">
        <v>6304.3</v>
      </c>
      <c r="G417" s="14">
        <v>1.9537</v>
      </c>
      <c r="H417" s="11">
        <f t="shared" si="18"/>
        <v>6667.773338025119</v>
      </c>
      <c r="J417" s="12">
        <v>5078.04</v>
      </c>
      <c r="K417" s="15">
        <v>0.643</v>
      </c>
      <c r="L417" s="11">
        <f t="shared" si="19"/>
        <v>5383.670090202177</v>
      </c>
      <c r="N417" s="12">
        <v>14219.48</v>
      </c>
      <c r="O417" s="15">
        <v>104.08</v>
      </c>
      <c r="P417" s="11">
        <f t="shared" si="20"/>
        <v>14539.172382782474</v>
      </c>
    </row>
    <row r="418" spans="1:16" ht="15">
      <c r="A418" s="1">
        <v>414</v>
      </c>
      <c r="B418" s="13">
        <v>39587</v>
      </c>
      <c r="D418" s="12">
        <v>13028.16</v>
      </c>
      <c r="F418" s="12">
        <v>6376.5</v>
      </c>
      <c r="G418" s="14">
        <v>1.9488</v>
      </c>
      <c r="H418" s="11">
        <f t="shared" si="18"/>
        <v>6727.22130792551</v>
      </c>
      <c r="J418" s="12">
        <v>5142.1</v>
      </c>
      <c r="K418" s="15">
        <v>0.6446</v>
      </c>
      <c r="L418" s="11">
        <f t="shared" si="19"/>
        <v>5438.0539404281735</v>
      </c>
      <c r="N418" s="12">
        <v>14269.61</v>
      </c>
      <c r="O418" s="15">
        <v>104.48</v>
      </c>
      <c r="P418" s="11">
        <f t="shared" si="20"/>
        <v>14534.570216309341</v>
      </c>
    </row>
    <row r="419" spans="1:16" ht="15">
      <c r="A419" s="1">
        <v>415</v>
      </c>
      <c r="B419" s="13">
        <v>39588</v>
      </c>
      <c r="D419" s="12">
        <v>12828.68</v>
      </c>
      <c r="F419" s="12">
        <v>6191.6</v>
      </c>
      <c r="G419" s="14">
        <v>1.9685</v>
      </c>
      <c r="H419" s="11">
        <f t="shared" si="18"/>
        <v>6598.183521004764</v>
      </c>
      <c r="J419" s="12">
        <v>5054.88</v>
      </c>
      <c r="K419" s="15">
        <v>0.6395</v>
      </c>
      <c r="L419" s="11">
        <f t="shared" si="19"/>
        <v>5388.446749022674</v>
      </c>
      <c r="N419" s="12">
        <v>14160.09</v>
      </c>
      <c r="O419" s="15">
        <v>103.84</v>
      </c>
      <c r="P419" s="11">
        <f t="shared" si="20"/>
        <v>14511.910417950694</v>
      </c>
    </row>
    <row r="420" spans="1:16" ht="15">
      <c r="A420" s="1">
        <v>416</v>
      </c>
      <c r="B420" s="13">
        <v>39589</v>
      </c>
      <c r="D420" s="12">
        <v>12601.19</v>
      </c>
      <c r="F420" s="12">
        <v>6198.1</v>
      </c>
      <c r="G420" s="14">
        <v>1.9642</v>
      </c>
      <c r="H420" s="11">
        <f t="shared" si="18"/>
        <v>6590.682124296232</v>
      </c>
      <c r="J420" s="12">
        <v>5027.55</v>
      </c>
      <c r="K420" s="15">
        <v>0.6342</v>
      </c>
      <c r="L420" s="11">
        <f t="shared" si="19"/>
        <v>5404.100969725639</v>
      </c>
      <c r="N420" s="12">
        <v>13926.3</v>
      </c>
      <c r="O420" s="15">
        <v>103.27</v>
      </c>
      <c r="P420" s="11">
        <f t="shared" si="20"/>
        <v>14351.087886123752</v>
      </c>
    </row>
    <row r="421" spans="1:16" ht="15">
      <c r="A421" s="1">
        <v>417</v>
      </c>
      <c r="B421" s="13">
        <v>39590</v>
      </c>
      <c r="D421" s="12">
        <v>12625.62</v>
      </c>
      <c r="F421" s="12">
        <v>6181.6</v>
      </c>
      <c r="G421" s="14">
        <v>1.9812</v>
      </c>
      <c r="H421" s="11">
        <f t="shared" si="18"/>
        <v>6630.027024686012</v>
      </c>
      <c r="J421" s="12">
        <v>5028.74</v>
      </c>
      <c r="K421" s="15">
        <v>0.6363</v>
      </c>
      <c r="L421" s="11">
        <f t="shared" si="19"/>
        <v>5387.54055948452</v>
      </c>
      <c r="N421" s="12">
        <v>13978.46</v>
      </c>
      <c r="O421" s="15">
        <v>103.95</v>
      </c>
      <c r="P421" s="11">
        <f t="shared" si="20"/>
        <v>14310.60811159211</v>
      </c>
    </row>
    <row r="422" spans="1:16" ht="15">
      <c r="A422" s="1">
        <v>418</v>
      </c>
      <c r="B422" s="13">
        <v>39591</v>
      </c>
      <c r="D422" s="12">
        <v>12479.63</v>
      </c>
      <c r="F422" s="12">
        <v>6087.3</v>
      </c>
      <c r="G422" s="14">
        <v>1.9819</v>
      </c>
      <c r="H422" s="11">
        <f t="shared" si="18"/>
        <v>6531.193086834127</v>
      </c>
      <c r="J422" s="12">
        <v>4933.77</v>
      </c>
      <c r="K422" s="15">
        <v>0.6342</v>
      </c>
      <c r="L422" s="11">
        <f t="shared" si="19"/>
        <v>5303.297081362346</v>
      </c>
      <c r="N422" s="12">
        <v>14012.2</v>
      </c>
      <c r="O422" s="15">
        <v>103.37</v>
      </c>
      <c r="P422" s="11">
        <f t="shared" si="20"/>
        <v>14425.639198993906</v>
      </c>
    </row>
    <row r="423" spans="1:16" ht="15">
      <c r="A423" s="1">
        <v>419</v>
      </c>
      <c r="B423" s="13">
        <v>39595</v>
      </c>
      <c r="D423" s="12">
        <v>12548.35</v>
      </c>
      <c r="F423" s="12">
        <v>6058.5</v>
      </c>
      <c r="G423" s="14">
        <v>1.9747</v>
      </c>
      <c r="H423" s="11">
        <f t="shared" si="18"/>
        <v>6476.678188609787</v>
      </c>
      <c r="J423" s="12">
        <v>4906.56</v>
      </c>
      <c r="K423" s="15">
        <v>0.6361</v>
      </c>
      <c r="L423" s="11">
        <f t="shared" si="19"/>
        <v>5258.2957899701305</v>
      </c>
      <c r="N423" s="12">
        <v>13893.31</v>
      </c>
      <c r="O423" s="15">
        <v>104.1</v>
      </c>
      <c r="P423" s="11">
        <f t="shared" si="20"/>
        <v>14202.939963496638</v>
      </c>
    </row>
    <row r="424" spans="1:16" ht="15">
      <c r="A424" s="1">
        <v>420</v>
      </c>
      <c r="B424" s="13">
        <v>39596</v>
      </c>
      <c r="D424" s="12">
        <v>12594.03</v>
      </c>
      <c r="F424" s="12">
        <v>6069.6</v>
      </c>
      <c r="G424" s="14">
        <v>1.9807</v>
      </c>
      <c r="H424" s="11">
        <f t="shared" si="18"/>
        <v>6508.2593763534005</v>
      </c>
      <c r="J424" s="12">
        <v>4971.11</v>
      </c>
      <c r="K424" s="15">
        <v>0.6399</v>
      </c>
      <c r="L424" s="11">
        <f t="shared" si="19"/>
        <v>5295.836360368807</v>
      </c>
      <c r="N424" s="12">
        <v>13709.44</v>
      </c>
      <c r="O424" s="15">
        <v>104.75</v>
      </c>
      <c r="P424" s="11">
        <f t="shared" si="20"/>
        <v>13928.005773747018</v>
      </c>
    </row>
    <row r="425" spans="1:16" ht="15">
      <c r="A425" s="1">
        <v>421</v>
      </c>
      <c r="B425" s="13">
        <v>39597</v>
      </c>
      <c r="D425" s="12">
        <v>12646.22</v>
      </c>
      <c r="F425" s="12">
        <v>6068.1</v>
      </c>
      <c r="G425" s="14">
        <v>1.9769</v>
      </c>
      <c r="H425" s="11">
        <f t="shared" si="18"/>
        <v>6494.16787029017</v>
      </c>
      <c r="J425" s="12">
        <v>4975.9</v>
      </c>
      <c r="K425" s="15">
        <v>0.6438</v>
      </c>
      <c r="L425" s="11">
        <f t="shared" si="19"/>
        <v>5268.827322149735</v>
      </c>
      <c r="N425" s="12">
        <v>14124.47</v>
      </c>
      <c r="O425" s="15">
        <v>105.41</v>
      </c>
      <c r="P425" s="11">
        <f t="shared" si="20"/>
        <v>14259.805496632198</v>
      </c>
    </row>
    <row r="426" spans="1:16" ht="15">
      <c r="A426" s="1">
        <v>422</v>
      </c>
      <c r="B426" s="13">
        <v>39598</v>
      </c>
      <c r="D426" s="12">
        <v>12638.32</v>
      </c>
      <c r="F426" s="12">
        <v>6053.5</v>
      </c>
      <c r="G426" s="14">
        <v>1.9762</v>
      </c>
      <c r="H426" s="11">
        <f t="shared" si="18"/>
        <v>6476.248754872239</v>
      </c>
      <c r="J426" s="12">
        <v>5014.28</v>
      </c>
      <c r="K426" s="15">
        <v>0.6435</v>
      </c>
      <c r="L426" s="11">
        <f t="shared" si="19"/>
        <v>5311.941998445998</v>
      </c>
      <c r="N426" s="12">
        <v>14338.54</v>
      </c>
      <c r="O426" s="15">
        <v>105.57</v>
      </c>
      <c r="P426" s="11">
        <f t="shared" si="20"/>
        <v>14453.987181964574</v>
      </c>
    </row>
    <row r="427" spans="1:16" ht="15">
      <c r="A427" s="1">
        <v>423</v>
      </c>
      <c r="B427" s="13">
        <v>39601</v>
      </c>
      <c r="D427" s="12">
        <v>12503.82</v>
      </c>
      <c r="F427" s="12">
        <v>6007.6</v>
      </c>
      <c r="G427" s="14">
        <v>1.9637</v>
      </c>
      <c r="H427" s="11">
        <f t="shared" si="18"/>
        <v>6386.489887397142</v>
      </c>
      <c r="J427" s="12">
        <v>4935.21</v>
      </c>
      <c r="K427" s="15">
        <v>0.644</v>
      </c>
      <c r="L427" s="11">
        <f t="shared" si="19"/>
        <v>5224.119032608695</v>
      </c>
      <c r="N427" s="12">
        <v>14440.14</v>
      </c>
      <c r="O427" s="15">
        <v>104.55</v>
      </c>
      <c r="P427" s="11">
        <f t="shared" si="20"/>
        <v>14698.418926829268</v>
      </c>
    </row>
    <row r="428" spans="1:16" ht="15">
      <c r="A428" s="1">
        <v>424</v>
      </c>
      <c r="B428" s="13">
        <v>39602</v>
      </c>
      <c r="D428" s="12">
        <v>12402.85</v>
      </c>
      <c r="F428" s="12">
        <v>6057.7</v>
      </c>
      <c r="G428" s="14">
        <v>1.9665</v>
      </c>
      <c r="H428" s="11">
        <f t="shared" si="18"/>
        <v>6448.93192399307</v>
      </c>
      <c r="J428" s="12">
        <v>4983.71</v>
      </c>
      <c r="K428" s="15">
        <v>0.6468</v>
      </c>
      <c r="L428" s="11">
        <f t="shared" si="19"/>
        <v>5252.62075912183</v>
      </c>
      <c r="N428" s="12">
        <v>14209.17</v>
      </c>
      <c r="O428" s="15">
        <v>105.26</v>
      </c>
      <c r="P428" s="11">
        <f t="shared" si="20"/>
        <v>14365.759751092533</v>
      </c>
    </row>
    <row r="429" spans="1:16" ht="15">
      <c r="A429" s="1">
        <v>425</v>
      </c>
      <c r="B429" s="13">
        <v>39603</v>
      </c>
      <c r="D429" s="12">
        <v>12390.48</v>
      </c>
      <c r="F429" s="12">
        <v>5970.1</v>
      </c>
      <c r="G429" s="14">
        <v>1.9537</v>
      </c>
      <c r="H429" s="11">
        <f t="shared" si="18"/>
        <v>6314.305094196623</v>
      </c>
      <c r="J429" s="12">
        <v>4915.07</v>
      </c>
      <c r="K429" s="15">
        <v>0.6473</v>
      </c>
      <c r="L429" s="11">
        <f t="shared" si="19"/>
        <v>5176.275635717596</v>
      </c>
      <c r="N429" s="12">
        <v>14435.57</v>
      </c>
      <c r="O429" s="15">
        <v>105.03</v>
      </c>
      <c r="P429" s="11">
        <f t="shared" si="20"/>
        <v>14626.614866228696</v>
      </c>
    </row>
    <row r="430" spans="1:16" ht="15">
      <c r="A430" s="1">
        <v>426</v>
      </c>
      <c r="B430" s="13">
        <v>39604</v>
      </c>
      <c r="D430" s="12">
        <v>12604.45</v>
      </c>
      <c r="F430" s="12">
        <v>5995.3</v>
      </c>
      <c r="G430" s="14">
        <v>1.9547</v>
      </c>
      <c r="H430" s="11">
        <f t="shared" si="18"/>
        <v>6344.203610870508</v>
      </c>
      <c r="J430" s="12">
        <v>4907.06</v>
      </c>
      <c r="K430" s="15">
        <v>0.6437</v>
      </c>
      <c r="L430" s="11">
        <f t="shared" si="19"/>
        <v>5196.741963647662</v>
      </c>
      <c r="N430" s="12">
        <v>14341.12</v>
      </c>
      <c r="O430" s="15">
        <v>106.11</v>
      </c>
      <c r="P430" s="11">
        <f t="shared" si="20"/>
        <v>14383.017532749034</v>
      </c>
    </row>
    <row r="431" spans="1:16" ht="15">
      <c r="A431" s="1">
        <v>427</v>
      </c>
      <c r="B431" s="13">
        <v>39605</v>
      </c>
      <c r="D431" s="12">
        <v>12209.81</v>
      </c>
      <c r="F431" s="12">
        <v>5906.8</v>
      </c>
      <c r="G431" s="14">
        <v>1.9698</v>
      </c>
      <c r="H431" s="11">
        <f t="shared" si="18"/>
        <v>6298.838588133392</v>
      </c>
      <c r="J431" s="12">
        <v>4795.32</v>
      </c>
      <c r="K431" s="15">
        <v>0.6355</v>
      </c>
      <c r="L431" s="11">
        <f t="shared" si="19"/>
        <v>5143.933350118017</v>
      </c>
      <c r="N431" s="12">
        <v>14489.44</v>
      </c>
      <c r="O431" s="15">
        <v>105.32</v>
      </c>
      <c r="P431" s="11">
        <f t="shared" si="20"/>
        <v>14640.772928218765</v>
      </c>
    </row>
    <row r="432" spans="1:16" ht="15">
      <c r="A432" s="1">
        <v>428</v>
      </c>
      <c r="B432" s="13">
        <v>39608</v>
      </c>
      <c r="D432" s="12">
        <v>12280.32</v>
      </c>
      <c r="F432" s="12">
        <v>5877.6</v>
      </c>
      <c r="G432" s="14">
        <v>1.9766</v>
      </c>
      <c r="H432" s="11">
        <f t="shared" si="18"/>
        <v>6289.337462104808</v>
      </c>
      <c r="J432" s="12">
        <v>4799.38</v>
      </c>
      <c r="K432" s="15">
        <v>0.6358</v>
      </c>
      <c r="L432" s="11">
        <f t="shared" si="19"/>
        <v>5145.859304812834</v>
      </c>
      <c r="N432" s="12">
        <v>14181.38</v>
      </c>
      <c r="O432" s="15">
        <v>106.07</v>
      </c>
      <c r="P432" s="11">
        <f t="shared" si="20"/>
        <v>14228.174409352316</v>
      </c>
    </row>
    <row r="433" spans="1:16" ht="15">
      <c r="A433" s="1">
        <v>429</v>
      </c>
      <c r="B433" s="13">
        <v>39609</v>
      </c>
      <c r="D433" s="12">
        <v>12289.76</v>
      </c>
      <c r="F433" s="12">
        <v>5827.3</v>
      </c>
      <c r="G433" s="14">
        <v>1.9527</v>
      </c>
      <c r="H433" s="11">
        <f t="shared" si="18"/>
        <v>6160.117318103075</v>
      </c>
      <c r="J433" s="12">
        <v>4761.08</v>
      </c>
      <c r="K433" s="15">
        <v>0.646</v>
      </c>
      <c r="L433" s="11">
        <f t="shared" si="19"/>
        <v>5024.1923157894735</v>
      </c>
      <c r="N433" s="12">
        <v>14021.17</v>
      </c>
      <c r="O433" s="15">
        <v>107.19</v>
      </c>
      <c r="P433" s="11">
        <f t="shared" si="20"/>
        <v>13920.448842242748</v>
      </c>
    </row>
    <row r="434" spans="1:16" ht="15">
      <c r="A434" s="1">
        <v>430</v>
      </c>
      <c r="B434" s="13">
        <v>39610</v>
      </c>
      <c r="D434" s="12">
        <v>12083.77</v>
      </c>
      <c r="F434" s="12">
        <v>5723.3</v>
      </c>
      <c r="G434" s="14">
        <v>1.9635</v>
      </c>
      <c r="H434" s="11">
        <f t="shared" si="18"/>
        <v>6083.639860329147</v>
      </c>
      <c r="J434" s="12">
        <v>4660.91</v>
      </c>
      <c r="K434" s="15">
        <v>0.6436</v>
      </c>
      <c r="L434" s="11">
        <f t="shared" si="19"/>
        <v>4936.827761031696</v>
      </c>
      <c r="N434" s="12">
        <v>14183.48</v>
      </c>
      <c r="O434" s="15">
        <v>106.77</v>
      </c>
      <c r="P434" s="11">
        <f t="shared" si="20"/>
        <v>14136.985497799007</v>
      </c>
    </row>
    <row r="435" spans="1:16" ht="15">
      <c r="A435" s="1">
        <v>431</v>
      </c>
      <c r="B435" s="13">
        <v>39611</v>
      </c>
      <c r="D435" s="12">
        <v>12141.58</v>
      </c>
      <c r="F435" s="12">
        <v>5790.5</v>
      </c>
      <c r="G435" s="14">
        <v>1.9458</v>
      </c>
      <c r="H435" s="11">
        <f t="shared" si="18"/>
        <v>6099.585805543526</v>
      </c>
      <c r="J435" s="12">
        <v>4672.3</v>
      </c>
      <c r="K435" s="15">
        <v>0.6486</v>
      </c>
      <c r="L435" s="11">
        <f t="shared" si="19"/>
        <v>4910.741458526057</v>
      </c>
      <c r="N435" s="12">
        <v>13888.6</v>
      </c>
      <c r="O435" s="15">
        <v>108.03</v>
      </c>
      <c r="P435" s="11">
        <f t="shared" si="20"/>
        <v>13681.614477459965</v>
      </c>
    </row>
    <row r="436" spans="1:16" ht="15">
      <c r="A436" s="1">
        <v>432</v>
      </c>
      <c r="B436" s="13">
        <v>39612</v>
      </c>
      <c r="D436" s="12">
        <v>12307.35</v>
      </c>
      <c r="F436" s="12">
        <v>5802.8</v>
      </c>
      <c r="G436" s="14">
        <v>1.9446</v>
      </c>
      <c r="H436" s="11">
        <f t="shared" si="18"/>
        <v>6108.772672152448</v>
      </c>
      <c r="J436" s="12">
        <v>4682.3</v>
      </c>
      <c r="K436" s="15">
        <v>0.6517</v>
      </c>
      <c r="L436" s="11">
        <f t="shared" si="19"/>
        <v>4897.842427497315</v>
      </c>
      <c r="N436" s="12">
        <v>13973.73</v>
      </c>
      <c r="O436" s="15">
        <v>108.02</v>
      </c>
      <c r="P436" s="11">
        <f t="shared" si="20"/>
        <v>13766.750107387521</v>
      </c>
    </row>
    <row r="437" spans="1:16" ht="15">
      <c r="A437" s="1">
        <v>433</v>
      </c>
      <c r="B437" s="13">
        <v>39615</v>
      </c>
      <c r="D437" s="12">
        <v>12269.08</v>
      </c>
      <c r="F437" s="12">
        <v>5794.6</v>
      </c>
      <c r="G437" s="14">
        <v>1.9636</v>
      </c>
      <c r="H437" s="11">
        <f t="shared" si="18"/>
        <v>6159.742615851018</v>
      </c>
      <c r="J437" s="12">
        <v>4657.74</v>
      </c>
      <c r="K437" s="15">
        <v>0.6468</v>
      </c>
      <c r="L437" s="11">
        <f t="shared" si="19"/>
        <v>4909.062087198515</v>
      </c>
      <c r="N437" s="12">
        <v>14354.37</v>
      </c>
      <c r="O437" s="15">
        <v>108.28</v>
      </c>
      <c r="P437" s="11">
        <f t="shared" si="20"/>
        <v>14107.795118212045</v>
      </c>
    </row>
    <row r="438" spans="1:16" ht="15">
      <c r="A438" s="1">
        <v>434</v>
      </c>
      <c r="B438" s="13">
        <v>39616</v>
      </c>
      <c r="D438" s="12">
        <v>12160.3</v>
      </c>
      <c r="F438" s="12">
        <v>5861.9</v>
      </c>
      <c r="G438" s="14">
        <v>1.9526</v>
      </c>
      <c r="H438" s="11">
        <f t="shared" si="18"/>
        <v>6196.376104374187</v>
      </c>
      <c r="J438" s="12">
        <v>4686.33</v>
      </c>
      <c r="K438" s="15">
        <v>0.645</v>
      </c>
      <c r="L438" s="11">
        <f t="shared" si="19"/>
        <v>4952.978544186046</v>
      </c>
      <c r="N438" s="12">
        <v>14348.37</v>
      </c>
      <c r="O438" s="15">
        <v>108.14</v>
      </c>
      <c r="P438" s="11">
        <f t="shared" si="20"/>
        <v>14120.154756796746</v>
      </c>
    </row>
    <row r="439" spans="1:16" ht="15">
      <c r="A439" s="1">
        <v>435</v>
      </c>
      <c r="B439" s="13">
        <v>39617</v>
      </c>
      <c r="D439" s="12">
        <v>12029.06</v>
      </c>
      <c r="F439" s="12">
        <v>5756.9</v>
      </c>
      <c r="G439" s="14">
        <v>1.9584</v>
      </c>
      <c r="H439" s="11">
        <f t="shared" si="18"/>
        <v>6103.460892161109</v>
      </c>
      <c r="J439" s="12">
        <v>4618.75</v>
      </c>
      <c r="K439" s="15">
        <v>0.6445</v>
      </c>
      <c r="L439" s="11">
        <f t="shared" si="19"/>
        <v>4885.3403801396435</v>
      </c>
      <c r="N439" s="12">
        <v>14452.82</v>
      </c>
      <c r="O439" s="15">
        <v>107.9</v>
      </c>
      <c r="P439" s="11">
        <f t="shared" si="20"/>
        <v>14254.57928081557</v>
      </c>
    </row>
    <row r="440" spans="1:16" ht="15">
      <c r="A440" s="1">
        <v>436</v>
      </c>
      <c r="B440" s="13">
        <v>39618</v>
      </c>
      <c r="D440" s="12">
        <v>12063.09</v>
      </c>
      <c r="F440" s="12">
        <v>5708.4</v>
      </c>
      <c r="G440" s="14">
        <v>1.9711</v>
      </c>
      <c r="H440" s="11">
        <f t="shared" si="18"/>
        <v>6091.2880251191</v>
      </c>
      <c r="J440" s="12">
        <v>4591.39</v>
      </c>
      <c r="K440" s="15">
        <v>0.6456</v>
      </c>
      <c r="L440" s="11">
        <f t="shared" si="19"/>
        <v>4848.12664653036</v>
      </c>
      <c r="N440" s="12">
        <v>14130.17</v>
      </c>
      <c r="O440" s="15">
        <v>107.98</v>
      </c>
      <c r="P440" s="11">
        <f t="shared" si="20"/>
        <v>13926.029740692722</v>
      </c>
    </row>
    <row r="441" spans="1:16" ht="15">
      <c r="A441" s="1">
        <v>437</v>
      </c>
      <c r="B441" s="13">
        <v>39619</v>
      </c>
      <c r="D441" s="12">
        <v>11842.69</v>
      </c>
      <c r="F441" s="12">
        <v>5620.8</v>
      </c>
      <c r="G441" s="14">
        <v>1.9756</v>
      </c>
      <c r="H441" s="11">
        <f t="shared" si="18"/>
        <v>6011.505240363794</v>
      </c>
      <c r="J441" s="12">
        <v>4509.27</v>
      </c>
      <c r="K441" s="15">
        <v>0.6397</v>
      </c>
      <c r="L441" s="11">
        <f t="shared" si="19"/>
        <v>4805.3296216976705</v>
      </c>
      <c r="N441" s="12">
        <v>13942.08</v>
      </c>
      <c r="O441" s="15">
        <v>107.39</v>
      </c>
      <c r="P441" s="11">
        <f t="shared" si="20"/>
        <v>13816.148185119659</v>
      </c>
    </row>
    <row r="442" spans="1:16" ht="15">
      <c r="A442" s="1">
        <v>438</v>
      </c>
      <c r="B442" s="13">
        <v>39622</v>
      </c>
      <c r="D442" s="12">
        <v>11842.36</v>
      </c>
      <c r="F442" s="12">
        <v>5667.2</v>
      </c>
      <c r="G442" s="14">
        <v>1.9594</v>
      </c>
      <c r="H442" s="11">
        <f t="shared" si="18"/>
        <v>6011.429016890429</v>
      </c>
      <c r="J442" s="12">
        <v>4511.37</v>
      </c>
      <c r="K442" s="15">
        <v>0.6458</v>
      </c>
      <c r="L442" s="11">
        <f t="shared" si="19"/>
        <v>4762.156904614431</v>
      </c>
      <c r="N442" s="12">
        <v>13857.47</v>
      </c>
      <c r="O442" s="15">
        <v>107.92</v>
      </c>
      <c r="P442" s="11">
        <f t="shared" si="20"/>
        <v>13664.862466641956</v>
      </c>
    </row>
    <row r="443" spans="1:16" ht="15">
      <c r="A443" s="1">
        <v>439</v>
      </c>
      <c r="B443" s="13">
        <v>39623</v>
      </c>
      <c r="D443" s="12">
        <v>11807.43</v>
      </c>
      <c r="F443" s="12">
        <v>5634.7</v>
      </c>
      <c r="G443" s="14">
        <v>1.9711</v>
      </c>
      <c r="H443" s="11">
        <f t="shared" si="18"/>
        <v>6012.64463512343</v>
      </c>
      <c r="J443" s="12">
        <v>4473.76</v>
      </c>
      <c r="K443" s="15">
        <v>0.6413</v>
      </c>
      <c r="L443" s="11">
        <f t="shared" si="19"/>
        <v>4755.593625448309</v>
      </c>
      <c r="N443" s="12">
        <v>13849.56</v>
      </c>
      <c r="O443" s="15">
        <v>107.71</v>
      </c>
      <c r="P443" s="11">
        <f t="shared" si="20"/>
        <v>13683.68930647108</v>
      </c>
    </row>
    <row r="444" spans="1:16" ht="15">
      <c r="A444" s="1">
        <v>440</v>
      </c>
      <c r="B444" s="13">
        <v>39624</v>
      </c>
      <c r="D444" s="12">
        <v>11811.83</v>
      </c>
      <c r="F444" s="12">
        <v>5666.1</v>
      </c>
      <c r="G444" s="14">
        <v>1.968</v>
      </c>
      <c r="H444" s="11">
        <f t="shared" si="18"/>
        <v>6036.641836292767</v>
      </c>
      <c r="J444" s="12">
        <v>4536.29</v>
      </c>
      <c r="K444" s="15">
        <v>0.6425</v>
      </c>
      <c r="L444" s="11">
        <f t="shared" si="19"/>
        <v>4813.056642801556</v>
      </c>
      <c r="N444" s="12">
        <v>13829.92</v>
      </c>
      <c r="O444" s="15">
        <v>108.17</v>
      </c>
      <c r="P444" s="11">
        <f t="shared" si="20"/>
        <v>13606.176263289268</v>
      </c>
    </row>
    <row r="445" spans="1:16" ht="15">
      <c r="A445" s="1">
        <v>441</v>
      </c>
      <c r="B445" s="13">
        <v>39625</v>
      </c>
      <c r="D445" s="12">
        <v>11453.42</v>
      </c>
      <c r="F445" s="12">
        <v>5518.2</v>
      </c>
      <c r="G445" s="14">
        <v>1.989</v>
      </c>
      <c r="H445" s="11">
        <f t="shared" si="18"/>
        <v>5941.80370290169</v>
      </c>
      <c r="J445" s="12">
        <v>4426.19</v>
      </c>
      <c r="K445" s="15">
        <v>0.635</v>
      </c>
      <c r="L445" s="11">
        <f t="shared" si="19"/>
        <v>4751.7066503937</v>
      </c>
      <c r="N445" s="12">
        <v>13822.32</v>
      </c>
      <c r="O445" s="15">
        <v>107.19</v>
      </c>
      <c r="P445" s="11">
        <f t="shared" si="20"/>
        <v>13723.027282395746</v>
      </c>
    </row>
    <row r="446" spans="1:16" ht="15">
      <c r="A446" s="1">
        <v>442</v>
      </c>
      <c r="B446" s="13">
        <v>39626</v>
      </c>
      <c r="D446" s="12">
        <v>11346.51</v>
      </c>
      <c r="F446" s="12">
        <v>5529.9</v>
      </c>
      <c r="G446" s="14">
        <v>1.9914</v>
      </c>
      <c r="H446" s="11">
        <f t="shared" si="18"/>
        <v>5961.586650064964</v>
      </c>
      <c r="J446" s="12">
        <v>4397.32</v>
      </c>
      <c r="K446" s="15">
        <v>0.6349</v>
      </c>
      <c r="L446" s="11">
        <f t="shared" si="19"/>
        <v>4721.456991652228</v>
      </c>
      <c r="N446" s="12">
        <v>13544.36</v>
      </c>
      <c r="O446" s="15">
        <v>106.14</v>
      </c>
      <c r="P446" s="11">
        <f t="shared" si="20"/>
        <v>13580.090363670624</v>
      </c>
    </row>
    <row r="447" spans="1:16" ht="15">
      <c r="A447" s="1">
        <v>443</v>
      </c>
      <c r="B447" s="13">
        <v>39629</v>
      </c>
      <c r="D447" s="12">
        <v>11350.01</v>
      </c>
      <c r="F447" s="12">
        <v>5625.9</v>
      </c>
      <c r="G447" s="14">
        <v>1.9901</v>
      </c>
      <c r="H447" s="11">
        <f t="shared" si="18"/>
        <v>6061.121475747076</v>
      </c>
      <c r="J447" s="12">
        <v>4434.85</v>
      </c>
      <c r="K447" s="15">
        <v>0.6347</v>
      </c>
      <c r="L447" s="11">
        <f t="shared" si="19"/>
        <v>4763.253891602332</v>
      </c>
      <c r="N447" s="12">
        <v>13481.38</v>
      </c>
      <c r="O447" s="15">
        <v>106.01</v>
      </c>
      <c r="P447" s="11">
        <f t="shared" si="20"/>
        <v>13533.520041505517</v>
      </c>
    </row>
    <row r="448" spans="1:16" ht="15">
      <c r="A448" s="1">
        <v>444</v>
      </c>
      <c r="B448" s="13">
        <v>39630</v>
      </c>
      <c r="D448" s="12">
        <v>11382.26</v>
      </c>
      <c r="F448" s="12">
        <v>5479.9</v>
      </c>
      <c r="G448" s="14">
        <v>1.9914</v>
      </c>
      <c r="H448" s="11">
        <f t="shared" si="18"/>
        <v>5907.683445214378</v>
      </c>
      <c r="J448" s="12">
        <v>4341.21</v>
      </c>
      <c r="K448" s="15">
        <v>0.6348</v>
      </c>
      <c r="L448" s="11">
        <f t="shared" si="19"/>
        <v>4661.945269376181</v>
      </c>
      <c r="N448" s="12">
        <v>13463.2</v>
      </c>
      <c r="O448" s="15">
        <v>106.01</v>
      </c>
      <c r="P448" s="11">
        <f t="shared" si="20"/>
        <v>13515.269729270825</v>
      </c>
    </row>
    <row r="449" spans="1:16" ht="15">
      <c r="A449" s="1">
        <v>445</v>
      </c>
      <c r="B449" s="13">
        <v>39631</v>
      </c>
      <c r="D449" s="12">
        <v>11215.51</v>
      </c>
      <c r="F449" s="12">
        <v>5426.3</v>
      </c>
      <c r="G449" s="14">
        <v>1.9922</v>
      </c>
      <c r="H449" s="11">
        <f t="shared" si="18"/>
        <v>5852.249274577739</v>
      </c>
      <c r="J449" s="12">
        <v>4296.48</v>
      </c>
      <c r="K449" s="15">
        <v>0.6303</v>
      </c>
      <c r="L449" s="11">
        <f t="shared" si="19"/>
        <v>4646.8513660161825</v>
      </c>
      <c r="N449" s="12">
        <v>13286.37</v>
      </c>
      <c r="O449" s="15">
        <v>106.11</v>
      </c>
      <c r="P449" s="11">
        <f t="shared" si="20"/>
        <v>13325.186084252193</v>
      </c>
    </row>
    <row r="450" spans="1:16" ht="15">
      <c r="A450" s="1">
        <v>446</v>
      </c>
      <c r="B450" s="13">
        <v>39632</v>
      </c>
      <c r="D450" s="12">
        <v>11288.53</v>
      </c>
      <c r="F450" s="12">
        <v>5476.6</v>
      </c>
      <c r="G450" s="14">
        <v>1.9827</v>
      </c>
      <c r="H450" s="11">
        <f t="shared" si="18"/>
        <v>5878.331972715462</v>
      </c>
      <c r="J450" s="12">
        <v>4343.99</v>
      </c>
      <c r="K450" s="15">
        <v>0.6364</v>
      </c>
      <c r="L450" s="11">
        <f t="shared" si="19"/>
        <v>4653.202361722188</v>
      </c>
      <c r="N450" s="12">
        <v>13265.4</v>
      </c>
      <c r="O450" s="15">
        <v>106.68</v>
      </c>
      <c r="P450" s="11">
        <f t="shared" si="20"/>
        <v>13233.0696287964</v>
      </c>
    </row>
    <row r="451" spans="1:16" ht="15">
      <c r="A451" s="1">
        <v>447</v>
      </c>
      <c r="B451" s="13">
        <v>39636</v>
      </c>
      <c r="D451" s="12">
        <v>11231.96</v>
      </c>
      <c r="F451" s="12">
        <v>5512.7</v>
      </c>
      <c r="G451" s="14">
        <v>1.9695</v>
      </c>
      <c r="H451" s="11">
        <f t="shared" si="18"/>
        <v>5877.6865796881775</v>
      </c>
      <c r="J451" s="12">
        <v>4342.59</v>
      </c>
      <c r="K451" s="15">
        <v>0.6384</v>
      </c>
      <c r="L451" s="11">
        <f t="shared" si="19"/>
        <v>4637.129703947368</v>
      </c>
      <c r="N451" s="12">
        <v>13360.04</v>
      </c>
      <c r="O451" s="15">
        <v>107.52</v>
      </c>
      <c r="P451" s="11">
        <f t="shared" si="20"/>
        <v>13223.358043154763</v>
      </c>
    </row>
    <row r="452" spans="1:16" ht="15">
      <c r="A452" s="1">
        <v>448</v>
      </c>
      <c r="B452" s="13">
        <v>39637</v>
      </c>
      <c r="D452" s="12">
        <v>11384.21</v>
      </c>
      <c r="F452" s="12">
        <v>5440.5</v>
      </c>
      <c r="G452" s="14">
        <v>1.9718</v>
      </c>
      <c r="H452" s="11">
        <f t="shared" si="18"/>
        <v>5807.480456907752</v>
      </c>
      <c r="J452" s="12">
        <v>4275.61</v>
      </c>
      <c r="K452" s="15">
        <v>0.6378</v>
      </c>
      <c r="L452" s="11">
        <f t="shared" si="19"/>
        <v>4569.901751332705</v>
      </c>
      <c r="N452" s="12">
        <v>13033.1</v>
      </c>
      <c r="O452" s="15">
        <v>107.21</v>
      </c>
      <c r="P452" s="11">
        <f t="shared" si="20"/>
        <v>12937.062792649942</v>
      </c>
    </row>
    <row r="453" spans="1:16" ht="15">
      <c r="A453" s="1">
        <v>449</v>
      </c>
      <c r="B453" s="13">
        <v>39638</v>
      </c>
      <c r="D453" s="12">
        <v>11147.44</v>
      </c>
      <c r="F453" s="12">
        <v>5529.6</v>
      </c>
      <c r="G453" s="14">
        <v>1.9786</v>
      </c>
      <c r="H453" s="11">
        <f aca="true" t="shared" si="21" ref="H453:H504">F453*G453/$G$504</f>
        <v>5922.946383715895</v>
      </c>
      <c r="J453" s="12">
        <v>4339.66</v>
      </c>
      <c r="K453" s="15">
        <v>0.6356</v>
      </c>
      <c r="L453" s="11">
        <f aca="true" t="shared" si="22" ref="L453:L504">J453*$K$504/K453</f>
        <v>4654.415075519193</v>
      </c>
      <c r="N453" s="12">
        <v>13052.13</v>
      </c>
      <c r="O453" s="15">
        <v>107.12</v>
      </c>
      <c r="P453" s="11">
        <f aca="true" t="shared" si="23" ref="P453:P504">N453*$O$504/O453</f>
        <v>12966.837888349513</v>
      </c>
    </row>
    <row r="454" spans="1:16" ht="15">
      <c r="A454" s="1">
        <v>450</v>
      </c>
      <c r="B454" s="13">
        <v>39639</v>
      </c>
      <c r="D454" s="12">
        <v>11229.02</v>
      </c>
      <c r="F454" s="12">
        <v>5406.8</v>
      </c>
      <c r="G454" s="14">
        <v>1.978</v>
      </c>
      <c r="H454" s="11">
        <f t="shared" si="21"/>
        <v>5789.654828930274</v>
      </c>
      <c r="J454" s="12">
        <v>4231.56</v>
      </c>
      <c r="K454" s="15">
        <v>0.6332</v>
      </c>
      <c r="L454" s="11">
        <f t="shared" si="22"/>
        <v>4555.676645609603</v>
      </c>
      <c r="N454" s="12">
        <v>13067.21</v>
      </c>
      <c r="O454" s="15">
        <v>106.89</v>
      </c>
      <c r="P454" s="11">
        <f t="shared" si="23"/>
        <v>13009.752906726542</v>
      </c>
    </row>
    <row r="455" spans="1:16" ht="15">
      <c r="A455" s="1">
        <v>451</v>
      </c>
      <c r="B455" s="13">
        <v>39640</v>
      </c>
      <c r="D455" s="12">
        <v>11100.54</v>
      </c>
      <c r="F455" s="12">
        <v>5261.6</v>
      </c>
      <c r="G455" s="14">
        <v>1.9884</v>
      </c>
      <c r="H455" s="11">
        <f t="shared" si="21"/>
        <v>5663.796795149416</v>
      </c>
      <c r="J455" s="12">
        <v>4100.64</v>
      </c>
      <c r="K455" s="15">
        <v>0.6286</v>
      </c>
      <c r="L455" s="11">
        <f t="shared" si="22"/>
        <v>4447.0351384028</v>
      </c>
      <c r="N455" s="12">
        <v>13039.69</v>
      </c>
      <c r="O455" s="15">
        <v>106.04</v>
      </c>
      <c r="P455" s="11">
        <f t="shared" si="23"/>
        <v>13086.418425122596</v>
      </c>
    </row>
    <row r="456" spans="1:16" ht="15">
      <c r="A456" s="1">
        <v>452</v>
      </c>
      <c r="B456" s="13">
        <v>39643</v>
      </c>
      <c r="D456" s="12">
        <v>11055.19</v>
      </c>
      <c r="F456" s="12">
        <v>5300.4</v>
      </c>
      <c r="G456" s="14">
        <v>1.9918</v>
      </c>
      <c r="H456" s="11">
        <f t="shared" si="21"/>
        <v>5715.318709398008</v>
      </c>
      <c r="J456" s="12">
        <v>4142.53</v>
      </c>
      <c r="K456" s="15">
        <v>0.6291</v>
      </c>
      <c r="L456" s="11">
        <f t="shared" si="22"/>
        <v>4488.8931823239545</v>
      </c>
      <c r="N456" s="12">
        <v>13010.16</v>
      </c>
      <c r="O456" s="15">
        <v>106.45</v>
      </c>
      <c r="P456" s="11">
        <f t="shared" si="23"/>
        <v>13006.49344480977</v>
      </c>
    </row>
    <row r="457" spans="1:16" ht="15">
      <c r="A457" s="1">
        <v>453</v>
      </c>
      <c r="B457" s="13">
        <v>39644</v>
      </c>
      <c r="D457" s="12">
        <v>10962.54</v>
      </c>
      <c r="F457" s="12">
        <v>5171.9</v>
      </c>
      <c r="G457" s="14">
        <v>2.0049</v>
      </c>
      <c r="H457" s="11">
        <f t="shared" si="21"/>
        <v>5613.4378031615415</v>
      </c>
      <c r="J457" s="12">
        <v>4061.15</v>
      </c>
      <c r="K457" s="15">
        <v>0.6261</v>
      </c>
      <c r="L457" s="11">
        <f t="shared" si="22"/>
        <v>4421.795168503434</v>
      </c>
      <c r="N457" s="12">
        <v>12754.56</v>
      </c>
      <c r="O457" s="15">
        <v>104.37</v>
      </c>
      <c r="P457" s="11">
        <f t="shared" si="23"/>
        <v>13005.080724346077</v>
      </c>
    </row>
    <row r="458" spans="1:16" ht="15">
      <c r="A458" s="1">
        <v>454</v>
      </c>
      <c r="B458" s="13">
        <v>39645</v>
      </c>
      <c r="D458" s="12">
        <v>11239.28</v>
      </c>
      <c r="F458" s="12">
        <v>5150.6</v>
      </c>
      <c r="G458" s="14">
        <v>1.9963</v>
      </c>
      <c r="H458" s="11">
        <f t="shared" si="21"/>
        <v>5566.339746643569</v>
      </c>
      <c r="J458" s="12">
        <v>4112.45</v>
      </c>
      <c r="K458" s="15">
        <v>0.6321</v>
      </c>
      <c r="L458" s="11">
        <f t="shared" si="22"/>
        <v>4435.148180667616</v>
      </c>
      <c r="N458" s="12">
        <v>12760.8</v>
      </c>
      <c r="O458" s="15">
        <v>104.81</v>
      </c>
      <c r="P458" s="11">
        <f t="shared" si="23"/>
        <v>12956.820303406163</v>
      </c>
    </row>
    <row r="459" spans="1:16" ht="15">
      <c r="A459" s="1">
        <v>455</v>
      </c>
      <c r="B459" s="13">
        <v>39646</v>
      </c>
      <c r="D459" s="12">
        <v>11446.66</v>
      </c>
      <c r="F459" s="12">
        <v>5286.3</v>
      </c>
      <c r="G459" s="14">
        <v>2.0069</v>
      </c>
      <c r="H459" s="11">
        <f t="shared" si="21"/>
        <v>5743.327993720225</v>
      </c>
      <c r="J459" s="12">
        <v>4225.99</v>
      </c>
      <c r="K459" s="15">
        <v>0.6296</v>
      </c>
      <c r="L459" s="11">
        <f t="shared" si="22"/>
        <v>4575.694699809402</v>
      </c>
      <c r="N459" s="12">
        <v>12887.95</v>
      </c>
      <c r="O459" s="15">
        <v>105.61</v>
      </c>
      <c r="P459" s="11">
        <f t="shared" si="23"/>
        <v>12986.797074140708</v>
      </c>
    </row>
    <row r="460" spans="1:16" ht="15">
      <c r="A460" s="1">
        <v>456</v>
      </c>
      <c r="B460" s="13">
        <v>39647</v>
      </c>
      <c r="D460" s="12">
        <v>11496.57</v>
      </c>
      <c r="F460" s="12">
        <v>5376.4</v>
      </c>
      <c r="G460" s="14">
        <v>1.9963</v>
      </c>
      <c r="H460" s="11">
        <f t="shared" si="21"/>
        <v>5810.365591165006</v>
      </c>
      <c r="J460" s="12">
        <v>4299.36</v>
      </c>
      <c r="K460" s="15">
        <v>0.6308</v>
      </c>
      <c r="L460" s="11">
        <f t="shared" si="22"/>
        <v>4646.280456563094</v>
      </c>
      <c r="N460" s="12">
        <v>12803.7</v>
      </c>
      <c r="O460" s="15">
        <v>106.73</v>
      </c>
      <c r="P460" s="11">
        <f t="shared" si="23"/>
        <v>12766.51132764921</v>
      </c>
    </row>
    <row r="461" spans="1:16" ht="15">
      <c r="A461" s="1">
        <v>457</v>
      </c>
      <c r="B461" s="13">
        <v>39651</v>
      </c>
      <c r="D461" s="12">
        <v>11602.5</v>
      </c>
      <c r="F461" s="12">
        <v>5364.1</v>
      </c>
      <c r="G461" s="14">
        <v>1.9966</v>
      </c>
      <c r="H461" s="11">
        <f t="shared" si="21"/>
        <v>5797.943947596362</v>
      </c>
      <c r="J461" s="12">
        <v>4327.26</v>
      </c>
      <c r="K461" s="15">
        <v>0.6315</v>
      </c>
      <c r="L461" s="11">
        <f t="shared" si="22"/>
        <v>4671.248047505938</v>
      </c>
      <c r="N461" s="12">
        <v>13184.96</v>
      </c>
      <c r="O461" s="15">
        <v>106.89</v>
      </c>
      <c r="P461" s="11">
        <f t="shared" si="23"/>
        <v>13126.98515483207</v>
      </c>
    </row>
    <row r="462" spans="1:16" ht="15">
      <c r="A462" s="1">
        <v>458</v>
      </c>
      <c r="B462" s="13">
        <v>39652</v>
      </c>
      <c r="D462" s="12">
        <v>11632.38</v>
      </c>
      <c r="F462" s="12">
        <v>5449.9</v>
      </c>
      <c r="G462" s="14">
        <v>1.9967</v>
      </c>
      <c r="H462" s="11">
        <f t="shared" si="21"/>
        <v>5890.978415980944</v>
      </c>
      <c r="J462" s="12">
        <v>4408.74</v>
      </c>
      <c r="K462" s="15">
        <v>0.6371</v>
      </c>
      <c r="L462" s="11">
        <f t="shared" si="22"/>
        <v>4717.37256003767</v>
      </c>
      <c r="N462" s="12">
        <v>13312.93</v>
      </c>
      <c r="O462" s="15">
        <v>107.83</v>
      </c>
      <c r="P462" s="11">
        <f t="shared" si="23"/>
        <v>13138.848285263843</v>
      </c>
    </row>
    <row r="463" spans="1:16" ht="15">
      <c r="A463" s="1">
        <v>459</v>
      </c>
      <c r="B463" s="13">
        <v>39653</v>
      </c>
      <c r="D463" s="12">
        <v>11349.28</v>
      </c>
      <c r="F463" s="12">
        <v>5362.3</v>
      </c>
      <c r="G463" s="14">
        <v>1.9829</v>
      </c>
      <c r="H463" s="11">
        <f t="shared" si="21"/>
        <v>5756.228166955393</v>
      </c>
      <c r="J463" s="12">
        <v>4347.99</v>
      </c>
      <c r="K463" s="15">
        <v>0.6381</v>
      </c>
      <c r="L463" s="11">
        <f t="shared" si="22"/>
        <v>4645.078801128349</v>
      </c>
      <c r="N463" s="12">
        <v>13603.31</v>
      </c>
      <c r="O463" s="15">
        <v>107.63</v>
      </c>
      <c r="P463" s="11">
        <f t="shared" si="23"/>
        <v>13450.378613769395</v>
      </c>
    </row>
    <row r="464" spans="1:16" ht="15">
      <c r="A464" s="1">
        <v>460</v>
      </c>
      <c r="B464" s="13">
        <v>39654</v>
      </c>
      <c r="D464" s="12">
        <v>11370.69</v>
      </c>
      <c r="F464" s="12">
        <v>5352.6</v>
      </c>
      <c r="G464" s="14">
        <v>1.9874</v>
      </c>
      <c r="H464" s="11">
        <f t="shared" si="21"/>
        <v>5758.855153746211</v>
      </c>
      <c r="J464" s="12">
        <v>4377.18</v>
      </c>
      <c r="K464" s="15">
        <v>0.6381</v>
      </c>
      <c r="L464" s="11">
        <f t="shared" si="22"/>
        <v>4676.2632910202165</v>
      </c>
      <c r="N464" s="12">
        <v>13334.76</v>
      </c>
      <c r="O464" s="15">
        <v>107.9</v>
      </c>
      <c r="P464" s="11">
        <f t="shared" si="23"/>
        <v>13151.855043558851</v>
      </c>
    </row>
    <row r="465" spans="1:16" ht="15">
      <c r="A465" s="1">
        <v>461</v>
      </c>
      <c r="B465" s="13">
        <v>39657</v>
      </c>
      <c r="D465" s="12">
        <v>11131.08</v>
      </c>
      <c r="F465" s="12">
        <v>5312.6</v>
      </c>
      <c r="G465" s="14">
        <v>1.9912</v>
      </c>
      <c r="H465" s="11">
        <f t="shared" si="21"/>
        <v>5726.7481160675625</v>
      </c>
      <c r="J465" s="12">
        <v>4324.45</v>
      </c>
      <c r="K465" s="15">
        <v>0.6354</v>
      </c>
      <c r="L465" s="11">
        <f t="shared" si="22"/>
        <v>4639.561795719232</v>
      </c>
      <c r="N465" s="12">
        <v>13353.78</v>
      </c>
      <c r="O465" s="15">
        <v>107.62</v>
      </c>
      <c r="P465" s="11">
        <f t="shared" si="23"/>
        <v>13204.880761940161</v>
      </c>
    </row>
    <row r="466" spans="1:16" ht="15">
      <c r="A466" s="1">
        <v>462</v>
      </c>
      <c r="B466" s="13">
        <v>39658</v>
      </c>
      <c r="D466" s="12">
        <v>11397.56</v>
      </c>
      <c r="F466" s="12">
        <v>5319.2</v>
      </c>
      <c r="G466" s="14">
        <v>1.9808</v>
      </c>
      <c r="H466" s="11">
        <f t="shared" si="21"/>
        <v>5703.914768297964</v>
      </c>
      <c r="J466" s="12">
        <v>4320.49</v>
      </c>
      <c r="K466" s="15">
        <v>0.6412</v>
      </c>
      <c r="L466" s="11">
        <f t="shared" si="22"/>
        <v>4593.3843309419835</v>
      </c>
      <c r="N466" s="12">
        <v>13159.45</v>
      </c>
      <c r="O466" s="15">
        <v>108.19</v>
      </c>
      <c r="P466" s="11">
        <f t="shared" si="23"/>
        <v>12944.159987059802</v>
      </c>
    </row>
    <row r="467" spans="1:16" ht="15">
      <c r="A467" s="1">
        <v>463</v>
      </c>
      <c r="B467" s="13">
        <v>39659</v>
      </c>
      <c r="D467" s="12">
        <v>11583.69</v>
      </c>
      <c r="F467" s="12">
        <v>5420.7</v>
      </c>
      <c r="G467" s="14">
        <v>1.9793</v>
      </c>
      <c r="H467" s="11">
        <f t="shared" si="21"/>
        <v>5808.354000649632</v>
      </c>
      <c r="J467" s="12">
        <v>4400.55</v>
      </c>
      <c r="K467" s="15">
        <v>0.6427</v>
      </c>
      <c r="L467" s="11">
        <f t="shared" si="22"/>
        <v>4667.58197448265</v>
      </c>
      <c r="N467" s="12">
        <v>13367.79</v>
      </c>
      <c r="O467" s="15">
        <v>108.2</v>
      </c>
      <c r="P467" s="11">
        <f t="shared" si="23"/>
        <v>13147.876264325325</v>
      </c>
    </row>
    <row r="468" spans="1:16" ht="15">
      <c r="A468" s="1">
        <v>464</v>
      </c>
      <c r="B468" s="13">
        <v>39660</v>
      </c>
      <c r="D468" s="12">
        <v>11378.02</v>
      </c>
      <c r="F468" s="12">
        <v>5411.9</v>
      </c>
      <c r="G468" s="14">
        <v>1.981</v>
      </c>
      <c r="H468" s="11">
        <f t="shared" si="21"/>
        <v>5803.905316154179</v>
      </c>
      <c r="J468" s="12">
        <v>4392.36</v>
      </c>
      <c r="K468" s="15">
        <v>0.6409</v>
      </c>
      <c r="L468" s="11">
        <f t="shared" si="22"/>
        <v>4671.97973474801</v>
      </c>
      <c r="N468" s="12">
        <v>13376.81</v>
      </c>
      <c r="O468" s="15">
        <v>108.07</v>
      </c>
      <c r="P468" s="11">
        <f t="shared" si="23"/>
        <v>13172.574444341632</v>
      </c>
    </row>
    <row r="469" spans="1:16" ht="15">
      <c r="A469" s="1">
        <v>465</v>
      </c>
      <c r="B469" s="13">
        <v>39661</v>
      </c>
      <c r="D469" s="12">
        <v>11326.32</v>
      </c>
      <c r="F469" s="12">
        <v>5354.7</v>
      </c>
      <c r="G469" s="14">
        <v>1.9739</v>
      </c>
      <c r="H469" s="11">
        <f t="shared" si="21"/>
        <v>5721.980473148548</v>
      </c>
      <c r="J469" s="12">
        <v>4314.34</v>
      </c>
      <c r="K469" s="15">
        <v>0.6425</v>
      </c>
      <c r="L469" s="11">
        <f t="shared" si="22"/>
        <v>4577.565101945525</v>
      </c>
      <c r="N469" s="12">
        <v>13094.59</v>
      </c>
      <c r="O469" s="15">
        <v>107.53</v>
      </c>
      <c r="P469" s="11">
        <f t="shared" si="23"/>
        <v>12959.418467404445</v>
      </c>
    </row>
    <row r="470" spans="1:16" ht="15">
      <c r="A470" s="1">
        <v>466</v>
      </c>
      <c r="B470" s="13">
        <v>39664</v>
      </c>
      <c r="D470" s="12">
        <v>11284.15</v>
      </c>
      <c r="F470" s="12">
        <v>5320.2</v>
      </c>
      <c r="G470" s="14">
        <v>1.9657</v>
      </c>
      <c r="H470" s="11">
        <f t="shared" si="21"/>
        <v>5661.496935902988</v>
      </c>
      <c r="J470" s="12">
        <v>4280.63</v>
      </c>
      <c r="K470" s="15">
        <v>0.6406</v>
      </c>
      <c r="L470" s="11">
        <f t="shared" si="22"/>
        <v>4555.269233531065</v>
      </c>
      <c r="N470" s="12">
        <v>12933.18</v>
      </c>
      <c r="O470" s="15">
        <v>107.98</v>
      </c>
      <c r="P470" s="11">
        <f t="shared" si="23"/>
        <v>12746.332798666419</v>
      </c>
    </row>
    <row r="471" spans="1:16" ht="15">
      <c r="A471" s="1">
        <v>467</v>
      </c>
      <c r="B471" s="13">
        <v>39665</v>
      </c>
      <c r="D471" s="12">
        <v>11615.77</v>
      </c>
      <c r="F471" s="12">
        <v>5454.5</v>
      </c>
      <c r="G471" s="14">
        <v>1.955</v>
      </c>
      <c r="H471" s="11">
        <f t="shared" si="21"/>
        <v>5772.816966219143</v>
      </c>
      <c r="J471" s="12">
        <v>4386.35</v>
      </c>
      <c r="K471" s="15">
        <v>0.6457</v>
      </c>
      <c r="L471" s="11">
        <f t="shared" si="22"/>
        <v>4630.904127303701</v>
      </c>
      <c r="N471" s="12">
        <v>12914.66</v>
      </c>
      <c r="O471" s="15">
        <v>108.05</v>
      </c>
      <c r="P471" s="11">
        <f t="shared" si="23"/>
        <v>12719.834495141138</v>
      </c>
    </row>
    <row r="472" spans="1:16" ht="15">
      <c r="A472" s="1">
        <v>468</v>
      </c>
      <c r="B472" s="13">
        <v>39666</v>
      </c>
      <c r="D472" s="12">
        <v>11656.07</v>
      </c>
      <c r="F472" s="12">
        <v>5486.1</v>
      </c>
      <c r="G472" s="14">
        <v>1.9508</v>
      </c>
      <c r="H472" s="11">
        <f t="shared" si="21"/>
        <v>5793.787288869641</v>
      </c>
      <c r="J472" s="12">
        <v>4448.33</v>
      </c>
      <c r="K472" s="15">
        <v>0.6485</v>
      </c>
      <c r="L472" s="11">
        <f t="shared" si="22"/>
        <v>4676.0625458750965</v>
      </c>
      <c r="N472" s="12">
        <v>13254.89</v>
      </c>
      <c r="O472" s="15">
        <v>109.14</v>
      </c>
      <c r="P472" s="11">
        <f t="shared" si="23"/>
        <v>12924.550062305296</v>
      </c>
    </row>
    <row r="473" spans="1:16" ht="15">
      <c r="A473" s="1">
        <v>469</v>
      </c>
      <c r="B473" s="13">
        <v>39667</v>
      </c>
      <c r="D473" s="12">
        <v>11431.43</v>
      </c>
      <c r="F473" s="12">
        <v>5477.5</v>
      </c>
      <c r="G473" s="14">
        <v>1.9444</v>
      </c>
      <c r="H473" s="11">
        <f t="shared" si="21"/>
        <v>5765.727046340407</v>
      </c>
      <c r="J473" s="12">
        <v>4457.43</v>
      </c>
      <c r="K473" s="15">
        <v>0.6504</v>
      </c>
      <c r="L473" s="11">
        <f t="shared" si="22"/>
        <v>4671.940392066421</v>
      </c>
      <c r="N473" s="12">
        <v>13124.99</v>
      </c>
      <c r="O473" s="15">
        <v>109.59</v>
      </c>
      <c r="P473" s="11">
        <f t="shared" si="23"/>
        <v>12745.336579979925</v>
      </c>
    </row>
    <row r="474" spans="1:16" ht="15">
      <c r="A474" s="1">
        <v>470</v>
      </c>
      <c r="B474" s="13">
        <v>39668</v>
      </c>
      <c r="D474" s="12">
        <v>11734.32</v>
      </c>
      <c r="F474" s="12">
        <v>5489.2</v>
      </c>
      <c r="G474" s="14">
        <v>1.9159</v>
      </c>
      <c r="H474" s="11">
        <f t="shared" si="21"/>
        <v>5693.351169337376</v>
      </c>
      <c r="J474" s="12">
        <v>4491.85</v>
      </c>
      <c r="K474" s="15">
        <v>0.6653</v>
      </c>
      <c r="L474" s="11">
        <f t="shared" si="22"/>
        <v>4602.5764993236135</v>
      </c>
      <c r="N474" s="12">
        <v>13168.41</v>
      </c>
      <c r="O474" s="15">
        <v>110.18</v>
      </c>
      <c r="P474" s="11">
        <f t="shared" si="23"/>
        <v>12719.025160646213</v>
      </c>
    </row>
    <row r="475" spans="1:16" ht="15">
      <c r="A475" s="1">
        <v>471</v>
      </c>
      <c r="B475" s="13">
        <v>39671</v>
      </c>
      <c r="D475" s="12">
        <v>11782.35</v>
      </c>
      <c r="F475" s="12">
        <v>5541.8</v>
      </c>
      <c r="G475" s="14">
        <v>1.9176</v>
      </c>
      <c r="H475" s="11">
        <f t="shared" si="21"/>
        <v>5753.007622347337</v>
      </c>
      <c r="J475" s="12">
        <v>4538.49</v>
      </c>
      <c r="K475" s="15">
        <v>0.6667</v>
      </c>
      <c r="L475" s="11">
        <f t="shared" si="22"/>
        <v>4640.600919454027</v>
      </c>
      <c r="N475" s="12">
        <v>13430.91</v>
      </c>
      <c r="O475" s="15">
        <v>109.9</v>
      </c>
      <c r="P475" s="11">
        <f t="shared" si="23"/>
        <v>13005.618218380345</v>
      </c>
    </row>
    <row r="476" spans="1:16" ht="15">
      <c r="A476" s="1">
        <v>472</v>
      </c>
      <c r="B476" s="13">
        <v>39672</v>
      </c>
      <c r="D476" s="12">
        <v>11642.47</v>
      </c>
      <c r="F476" s="12">
        <v>5534.5</v>
      </c>
      <c r="G476" s="14">
        <v>1.9013</v>
      </c>
      <c r="H476" s="11">
        <f t="shared" si="21"/>
        <v>5696.592058250324</v>
      </c>
      <c r="J476" s="12">
        <v>4518.48</v>
      </c>
      <c r="K476" s="15">
        <v>0.6707</v>
      </c>
      <c r="L476" s="11">
        <f t="shared" si="22"/>
        <v>4592.586575219919</v>
      </c>
      <c r="N476" s="12">
        <v>13303.6</v>
      </c>
      <c r="O476" s="15">
        <v>109.73</v>
      </c>
      <c r="P476" s="11">
        <f t="shared" si="23"/>
        <v>12902.297566754762</v>
      </c>
    </row>
    <row r="477" spans="1:16" ht="15">
      <c r="A477" s="1">
        <v>473</v>
      </c>
      <c r="B477" s="13">
        <v>39673</v>
      </c>
      <c r="D477" s="12">
        <v>11532.96</v>
      </c>
      <c r="F477" s="12">
        <v>5448.6</v>
      </c>
      <c r="G477" s="14">
        <v>1.8651</v>
      </c>
      <c r="H477" s="11">
        <f t="shared" si="21"/>
        <v>5501.398798181031</v>
      </c>
      <c r="J477" s="12">
        <v>4402.97</v>
      </c>
      <c r="K477" s="15">
        <v>0.6726</v>
      </c>
      <c r="L477" s="11">
        <f t="shared" si="22"/>
        <v>4462.540364258103</v>
      </c>
      <c r="N477" s="12">
        <v>13023.05</v>
      </c>
      <c r="O477" s="15">
        <v>108.64</v>
      </c>
      <c r="P477" s="11">
        <f t="shared" si="23"/>
        <v>12756.930973858614</v>
      </c>
    </row>
    <row r="478" spans="1:16" ht="15">
      <c r="A478" s="1">
        <v>474</v>
      </c>
      <c r="B478" s="13">
        <v>39674</v>
      </c>
      <c r="D478" s="12">
        <v>11615.93</v>
      </c>
      <c r="F478" s="12">
        <v>5497.4</v>
      </c>
      <c r="G478" s="14">
        <v>1.8752</v>
      </c>
      <c r="H478" s="11">
        <f t="shared" si="21"/>
        <v>5580.730012992637</v>
      </c>
      <c r="J478" s="12">
        <v>4420.91</v>
      </c>
      <c r="K478" s="15">
        <v>0.6713</v>
      </c>
      <c r="L478" s="11">
        <f t="shared" si="22"/>
        <v>4489.400189185162</v>
      </c>
      <c r="N478" s="12">
        <v>12956.8</v>
      </c>
      <c r="O478" s="15">
        <v>109.58</v>
      </c>
      <c r="P478" s="11">
        <f t="shared" si="23"/>
        <v>12583.159846687351</v>
      </c>
    </row>
    <row r="479" spans="1:16" ht="15">
      <c r="A479" s="1">
        <v>475</v>
      </c>
      <c r="B479" s="13">
        <v>39675</v>
      </c>
      <c r="D479" s="12">
        <v>11659.9</v>
      </c>
      <c r="F479" s="12">
        <v>5454.8</v>
      </c>
      <c r="G479" s="14">
        <v>1.8632</v>
      </c>
      <c r="H479" s="11">
        <f t="shared" si="21"/>
        <v>5502.048159376353</v>
      </c>
      <c r="J479" s="12">
        <v>4453.62</v>
      </c>
      <c r="K479" s="15">
        <v>0.6809</v>
      </c>
      <c r="L479" s="11">
        <f t="shared" si="22"/>
        <v>4458.852627404905</v>
      </c>
      <c r="N479" s="12">
        <v>13019.41</v>
      </c>
      <c r="O479" s="15">
        <v>110.45</v>
      </c>
      <c r="P479" s="11">
        <f t="shared" si="23"/>
        <v>12544.369508374832</v>
      </c>
    </row>
    <row r="480" spans="1:16" ht="15">
      <c r="A480" s="1">
        <v>476</v>
      </c>
      <c r="B480" s="13">
        <v>39678</v>
      </c>
      <c r="D480" s="12">
        <v>11479.39</v>
      </c>
      <c r="F480" s="12">
        <v>5450.2</v>
      </c>
      <c r="G480" s="14">
        <v>1.8658</v>
      </c>
      <c r="H480" s="11">
        <f t="shared" si="21"/>
        <v>5505.079666522304</v>
      </c>
      <c r="J480" s="12">
        <v>4448.84</v>
      </c>
      <c r="K480" s="15">
        <v>0.6801</v>
      </c>
      <c r="L480" s="11">
        <f t="shared" si="22"/>
        <v>4459.306319658873</v>
      </c>
      <c r="N480" s="12">
        <v>13165.45</v>
      </c>
      <c r="O480" s="15">
        <v>110.27</v>
      </c>
      <c r="P480" s="11">
        <f t="shared" si="23"/>
        <v>12705.787512469395</v>
      </c>
    </row>
    <row r="481" spans="1:16" ht="15">
      <c r="A481" s="1">
        <v>477</v>
      </c>
      <c r="B481" s="13">
        <v>39679</v>
      </c>
      <c r="D481" s="12">
        <v>11348.55</v>
      </c>
      <c r="F481" s="12">
        <v>5320.4</v>
      </c>
      <c r="G481" s="14">
        <v>1.8621</v>
      </c>
      <c r="H481" s="11">
        <f t="shared" si="21"/>
        <v>5363.315742745778</v>
      </c>
      <c r="J481" s="12">
        <v>4332.79</v>
      </c>
      <c r="K481" s="15">
        <v>0.6801</v>
      </c>
      <c r="L481" s="11">
        <f t="shared" si="22"/>
        <v>4342.983300985149</v>
      </c>
      <c r="N481" s="12">
        <v>12865.05</v>
      </c>
      <c r="O481" s="15">
        <v>109.74</v>
      </c>
      <c r="P481" s="11">
        <f t="shared" si="23"/>
        <v>12475.839447785676</v>
      </c>
    </row>
    <row r="482" spans="1:16" ht="15">
      <c r="A482" s="1">
        <v>478</v>
      </c>
      <c r="B482" s="13">
        <v>39680</v>
      </c>
      <c r="D482" s="12">
        <v>11417.43</v>
      </c>
      <c r="F482" s="12">
        <v>5371.8</v>
      </c>
      <c r="G482" s="14">
        <v>1.8586</v>
      </c>
      <c r="H482" s="11">
        <f t="shared" si="21"/>
        <v>5404.952078822002</v>
      </c>
      <c r="J482" s="12">
        <v>4365.87</v>
      </c>
      <c r="K482" s="15">
        <v>0.679</v>
      </c>
      <c r="L482" s="11">
        <f t="shared" si="22"/>
        <v>4383.230602356406</v>
      </c>
      <c r="N482" s="12">
        <v>12851.69</v>
      </c>
      <c r="O482" s="15">
        <v>109.9</v>
      </c>
      <c r="P482" s="11">
        <f t="shared" si="23"/>
        <v>12444.739306642401</v>
      </c>
    </row>
    <row r="483" spans="1:16" ht="15">
      <c r="A483" s="1">
        <v>479</v>
      </c>
      <c r="B483" s="13">
        <v>39681</v>
      </c>
      <c r="D483" s="12">
        <v>11430.21</v>
      </c>
      <c r="F483" s="12">
        <v>5370.2</v>
      </c>
      <c r="G483" s="14">
        <v>1.8761</v>
      </c>
      <c r="H483" s="11">
        <f t="shared" si="21"/>
        <v>5454.218395409269</v>
      </c>
      <c r="J483" s="12">
        <v>4304.61</v>
      </c>
      <c r="K483" s="15">
        <v>0.672</v>
      </c>
      <c r="L483" s="11">
        <f t="shared" si="22"/>
        <v>4366.744995535714</v>
      </c>
      <c r="N483" s="12">
        <v>12752.21</v>
      </c>
      <c r="O483" s="15">
        <v>108.26</v>
      </c>
      <c r="P483" s="11">
        <f t="shared" si="23"/>
        <v>12535.471902826528</v>
      </c>
    </row>
    <row r="484" spans="1:16" ht="15">
      <c r="A484" s="1">
        <v>480</v>
      </c>
      <c r="B484" s="13">
        <v>39682</v>
      </c>
      <c r="D484" s="12">
        <v>11628.06</v>
      </c>
      <c r="F484" s="12">
        <v>5505.6</v>
      </c>
      <c r="G484" s="14">
        <v>1.8582</v>
      </c>
      <c r="H484" s="11">
        <f t="shared" si="21"/>
        <v>5538.385621481161</v>
      </c>
      <c r="J484" s="12">
        <v>4400.45</v>
      </c>
      <c r="K484" s="15">
        <v>0.675</v>
      </c>
      <c r="L484" s="11">
        <f t="shared" si="22"/>
        <v>4444.12854074074</v>
      </c>
      <c r="N484" s="12">
        <v>12666.04</v>
      </c>
      <c r="O484" s="15">
        <v>109.93</v>
      </c>
      <c r="P484" s="11">
        <f t="shared" si="23"/>
        <v>12261.62082052215</v>
      </c>
    </row>
    <row r="485" spans="1:16" ht="15">
      <c r="A485" s="1">
        <v>481</v>
      </c>
      <c r="B485" s="13">
        <v>39686</v>
      </c>
      <c r="D485" s="12">
        <v>11412.87</v>
      </c>
      <c r="F485" s="12">
        <v>5470.7</v>
      </c>
      <c r="G485" s="14">
        <v>1.8386</v>
      </c>
      <c r="H485" s="11">
        <f t="shared" si="21"/>
        <v>5445.230088783022</v>
      </c>
      <c r="J485" s="12">
        <v>4368.55</v>
      </c>
      <c r="K485" s="15">
        <v>0.6826</v>
      </c>
      <c r="L485" s="11">
        <f t="shared" si="22"/>
        <v>4362.790118663932</v>
      </c>
      <c r="N485" s="12">
        <v>12778.71</v>
      </c>
      <c r="O485" s="15">
        <v>109.84</v>
      </c>
      <c r="P485" s="11">
        <f t="shared" si="23"/>
        <v>12380.829553896576</v>
      </c>
    </row>
    <row r="486" spans="1:16" ht="15">
      <c r="A486" s="1">
        <v>482</v>
      </c>
      <c r="B486" s="13">
        <v>39687</v>
      </c>
      <c r="D486" s="12">
        <v>11502.51</v>
      </c>
      <c r="F486" s="12">
        <v>5528.1</v>
      </c>
      <c r="G486" s="14">
        <v>1.8383</v>
      </c>
      <c r="H486" s="11">
        <f t="shared" si="21"/>
        <v>5501.465044391512</v>
      </c>
      <c r="J486" s="12">
        <v>4373.08</v>
      </c>
      <c r="K486" s="15">
        <v>0.6799</v>
      </c>
      <c r="L486" s="11">
        <f t="shared" si="22"/>
        <v>4384.6575025739085</v>
      </c>
      <c r="N486" s="12">
        <v>12752.96</v>
      </c>
      <c r="O486" s="15">
        <v>109.73</v>
      </c>
      <c r="P486" s="11">
        <f t="shared" si="23"/>
        <v>12368.267595005922</v>
      </c>
    </row>
    <row r="487" spans="1:16" ht="15">
      <c r="A487" s="1">
        <v>483</v>
      </c>
      <c r="B487" s="13">
        <v>39688</v>
      </c>
      <c r="D487" s="12">
        <v>11715.18</v>
      </c>
      <c r="F487" s="12">
        <v>5601.2</v>
      </c>
      <c r="G487" s="14">
        <v>1.8292</v>
      </c>
      <c r="H487" s="11">
        <f t="shared" si="21"/>
        <v>5546.619229103508</v>
      </c>
      <c r="J487" s="12">
        <v>4461.49</v>
      </c>
      <c r="K487" s="15">
        <v>0.6793</v>
      </c>
      <c r="L487" s="11">
        <f t="shared" si="22"/>
        <v>4477.252661563373</v>
      </c>
      <c r="N487" s="12">
        <v>12768.25</v>
      </c>
      <c r="O487" s="15">
        <v>109.41</v>
      </c>
      <c r="P487" s="11">
        <f t="shared" si="23"/>
        <v>12419.31418517503</v>
      </c>
    </row>
    <row r="488" spans="1:16" ht="15">
      <c r="A488" s="1">
        <v>484</v>
      </c>
      <c r="B488" s="13">
        <v>39689</v>
      </c>
      <c r="D488" s="12">
        <v>11543.55</v>
      </c>
      <c r="F488" s="12">
        <v>5636.6</v>
      </c>
      <c r="G488" s="14">
        <v>1.8237</v>
      </c>
      <c r="H488" s="11">
        <f t="shared" si="21"/>
        <v>5564.891414032049</v>
      </c>
      <c r="J488" s="12">
        <v>4482.6</v>
      </c>
      <c r="K488" s="15">
        <v>0.6793</v>
      </c>
      <c r="L488" s="11">
        <f t="shared" si="22"/>
        <v>4498.437244221994</v>
      </c>
      <c r="N488" s="12">
        <v>13072.87</v>
      </c>
      <c r="O488" s="15">
        <v>108.52</v>
      </c>
      <c r="P488" s="11">
        <f t="shared" si="23"/>
        <v>12819.893341319575</v>
      </c>
    </row>
    <row r="489" spans="1:16" ht="15">
      <c r="A489" s="1">
        <v>485</v>
      </c>
      <c r="B489" s="13">
        <v>39693</v>
      </c>
      <c r="D489" s="12">
        <v>11516.92</v>
      </c>
      <c r="F489" s="12">
        <v>5620.7</v>
      </c>
      <c r="G489" s="14">
        <v>1.7863</v>
      </c>
      <c r="H489" s="11">
        <f t="shared" si="21"/>
        <v>5435.392166522304</v>
      </c>
      <c r="J489" s="12">
        <v>4539.07</v>
      </c>
      <c r="K489" s="15">
        <v>0.6887</v>
      </c>
      <c r="L489" s="11">
        <f t="shared" si="22"/>
        <v>4492.934541890518</v>
      </c>
      <c r="N489" s="12">
        <v>12609.47</v>
      </c>
      <c r="O489" s="15">
        <v>108.84</v>
      </c>
      <c r="P489" s="11">
        <f t="shared" si="23"/>
        <v>12329.105084527748</v>
      </c>
    </row>
    <row r="490" spans="1:16" ht="15">
      <c r="A490" s="1">
        <v>486</v>
      </c>
      <c r="B490" s="13">
        <v>39694</v>
      </c>
      <c r="D490" s="12">
        <v>11532.88</v>
      </c>
      <c r="F490" s="12">
        <v>5499.7</v>
      </c>
      <c r="G490" s="14">
        <v>1.7764</v>
      </c>
      <c r="H490" s="11">
        <f t="shared" si="21"/>
        <v>5288.9059549588565</v>
      </c>
      <c r="J490" s="12">
        <v>4447.13</v>
      </c>
      <c r="K490" s="15">
        <v>0.6916</v>
      </c>
      <c r="L490" s="11">
        <f t="shared" si="22"/>
        <v>4383.470967322151</v>
      </c>
      <c r="N490" s="12">
        <v>12689.59</v>
      </c>
      <c r="O490" s="15">
        <v>108.43</v>
      </c>
      <c r="P490" s="11">
        <f t="shared" si="23"/>
        <v>12454.359197639029</v>
      </c>
    </row>
    <row r="491" spans="1:16" ht="15">
      <c r="A491" s="1">
        <v>487</v>
      </c>
      <c r="B491" s="13">
        <v>39695</v>
      </c>
      <c r="D491" s="12">
        <v>11188.23</v>
      </c>
      <c r="F491" s="12">
        <v>5362.1</v>
      </c>
      <c r="G491" s="14">
        <v>1.7723</v>
      </c>
      <c r="H491" s="11">
        <f t="shared" si="21"/>
        <v>5144.6783401905595</v>
      </c>
      <c r="J491" s="12">
        <v>4304.01</v>
      </c>
      <c r="K491" s="15">
        <v>0.6954</v>
      </c>
      <c r="L491" s="11">
        <f t="shared" si="22"/>
        <v>4219.217165660051</v>
      </c>
      <c r="N491" s="12">
        <v>12557.66</v>
      </c>
      <c r="O491" s="15">
        <v>108.09</v>
      </c>
      <c r="P491" s="11">
        <f t="shared" si="23"/>
        <v>12363.64304931076</v>
      </c>
    </row>
    <row r="492" spans="1:16" ht="15">
      <c r="A492" s="1">
        <v>488</v>
      </c>
      <c r="B492" s="13">
        <v>39696</v>
      </c>
      <c r="D492" s="12">
        <v>11220.96</v>
      </c>
      <c r="F492" s="12">
        <v>5240.7</v>
      </c>
      <c r="G492" s="14">
        <v>1.7668</v>
      </c>
      <c r="H492" s="11">
        <f t="shared" si="21"/>
        <v>5012.596773495019</v>
      </c>
      <c r="J492" s="12">
        <v>4196.66</v>
      </c>
      <c r="K492" s="15">
        <v>0.701</v>
      </c>
      <c r="L492" s="11">
        <f t="shared" si="22"/>
        <v>4081.11714978602</v>
      </c>
      <c r="N492" s="12">
        <v>12212.23</v>
      </c>
      <c r="O492" s="15">
        <v>106.45</v>
      </c>
      <c r="P492" s="11">
        <f t="shared" si="23"/>
        <v>12208.788319398778</v>
      </c>
    </row>
    <row r="493" spans="1:16" ht="15">
      <c r="A493" s="1">
        <v>489</v>
      </c>
      <c r="B493" s="13">
        <v>39699</v>
      </c>
      <c r="D493" s="12">
        <v>11510.74</v>
      </c>
      <c r="F493" s="12">
        <v>5446.3</v>
      </c>
      <c r="G493" s="14">
        <v>1.7643</v>
      </c>
      <c r="H493" s="11">
        <f t="shared" si="21"/>
        <v>5201.876943482027</v>
      </c>
      <c r="J493" s="12">
        <v>4340.18</v>
      </c>
      <c r="K493" s="15">
        <v>0.7039</v>
      </c>
      <c r="L493" s="11">
        <f t="shared" si="22"/>
        <v>4203.296925699674</v>
      </c>
      <c r="N493" s="12">
        <v>12624.46</v>
      </c>
      <c r="O493" s="15">
        <v>107.97</v>
      </c>
      <c r="P493" s="11">
        <f t="shared" si="23"/>
        <v>12443.225277391868</v>
      </c>
    </row>
    <row r="494" spans="1:16" ht="15">
      <c r="A494" s="1">
        <v>490</v>
      </c>
      <c r="B494" s="13">
        <v>39700</v>
      </c>
      <c r="D494" s="12">
        <v>11230.73</v>
      </c>
      <c r="F494" s="12">
        <v>5415.6</v>
      </c>
      <c r="G494" s="14">
        <v>1.7641</v>
      </c>
      <c r="H494" s="11">
        <f t="shared" si="21"/>
        <v>5171.968362927675</v>
      </c>
      <c r="J494" s="12">
        <v>4293.34</v>
      </c>
      <c r="K494" s="15">
        <v>0.7075</v>
      </c>
      <c r="L494" s="11">
        <f t="shared" si="22"/>
        <v>4136.777212720848</v>
      </c>
      <c r="N494" s="12">
        <v>12400.65</v>
      </c>
      <c r="O494" s="15">
        <v>107.46</v>
      </c>
      <c r="P494" s="11">
        <f t="shared" si="23"/>
        <v>12280.636264656616</v>
      </c>
    </row>
    <row r="495" spans="1:16" ht="15">
      <c r="A495" s="1">
        <v>491</v>
      </c>
      <c r="B495" s="13">
        <v>39701</v>
      </c>
      <c r="D495" s="12">
        <v>11268.92</v>
      </c>
      <c r="F495" s="12">
        <v>5366.2</v>
      </c>
      <c r="G495" s="14">
        <v>1.7552</v>
      </c>
      <c r="H495" s="11">
        <f t="shared" si="21"/>
        <v>5098.935816370724</v>
      </c>
      <c r="J495" s="12">
        <v>4283.66</v>
      </c>
      <c r="K495" s="15">
        <v>0.7114</v>
      </c>
      <c r="L495" s="11">
        <f t="shared" si="22"/>
        <v>4104.822915378128</v>
      </c>
      <c r="N495" s="12">
        <v>12346.63</v>
      </c>
      <c r="O495" s="15">
        <v>107.56</v>
      </c>
      <c r="P495" s="11">
        <f t="shared" si="23"/>
        <v>12215.771333209372</v>
      </c>
    </row>
    <row r="496" spans="1:16" ht="15">
      <c r="A496" s="1">
        <v>492</v>
      </c>
      <c r="B496" s="13">
        <v>39702</v>
      </c>
      <c r="D496" s="12">
        <v>11433.71</v>
      </c>
      <c r="F496" s="12">
        <v>5318.4</v>
      </c>
      <c r="G496" s="14">
        <v>1.7507</v>
      </c>
      <c r="H496" s="11">
        <f t="shared" si="21"/>
        <v>5040.560242529233</v>
      </c>
      <c r="J496" s="12">
        <v>4249.07</v>
      </c>
      <c r="K496" s="15">
        <v>0.7182</v>
      </c>
      <c r="L496" s="11">
        <f t="shared" si="22"/>
        <v>4033.1258966861596</v>
      </c>
      <c r="N496" s="12">
        <v>12102.5</v>
      </c>
      <c r="O496" s="15">
        <v>106.52</v>
      </c>
      <c r="P496" s="11">
        <f t="shared" si="23"/>
        <v>12091.13828389035</v>
      </c>
    </row>
    <row r="497" spans="1:16" ht="15">
      <c r="A497" s="1">
        <v>493</v>
      </c>
      <c r="B497" s="13">
        <v>39703</v>
      </c>
      <c r="D497" s="12">
        <v>11421.99</v>
      </c>
      <c r="F497" s="12">
        <v>5416.7</v>
      </c>
      <c r="G497" s="14">
        <v>1.7859</v>
      </c>
      <c r="H497" s="11">
        <f t="shared" si="21"/>
        <v>5236.944851667389</v>
      </c>
      <c r="J497" s="12">
        <v>4332.66</v>
      </c>
      <c r="K497" s="15">
        <v>0.7054</v>
      </c>
      <c r="L497" s="11">
        <f t="shared" si="22"/>
        <v>4187.091468670258</v>
      </c>
      <c r="N497" s="12">
        <v>12214.76</v>
      </c>
      <c r="O497" s="15">
        <v>107.29</v>
      </c>
      <c r="P497" s="11">
        <f t="shared" si="23"/>
        <v>12115.712174480379</v>
      </c>
    </row>
    <row r="498" spans="1:16" ht="15">
      <c r="A498" s="1">
        <v>494</v>
      </c>
      <c r="B498" s="13">
        <v>39707</v>
      </c>
      <c r="D498" s="12">
        <v>11059.02</v>
      </c>
      <c r="F498" s="12">
        <v>5025.6</v>
      </c>
      <c r="G498" s="14">
        <v>1.7743</v>
      </c>
      <c r="H498" s="11">
        <f t="shared" si="21"/>
        <v>4827.26401039411</v>
      </c>
      <c r="J498" s="12">
        <v>4087.4</v>
      </c>
      <c r="K498" s="15">
        <v>0.7083</v>
      </c>
      <c r="L498" s="11">
        <f t="shared" si="22"/>
        <v>3933.8988846533953</v>
      </c>
      <c r="N498" s="12">
        <v>11609.72</v>
      </c>
      <c r="O498" s="15">
        <v>104.89</v>
      </c>
      <c r="P498" s="11">
        <f t="shared" si="23"/>
        <v>11779.067617504052</v>
      </c>
    </row>
    <row r="499" spans="1:16" ht="15">
      <c r="A499" s="1">
        <v>495</v>
      </c>
      <c r="B499" s="13">
        <v>39708</v>
      </c>
      <c r="D499" s="12">
        <v>10609.66</v>
      </c>
      <c r="F499" s="12">
        <v>4912.4</v>
      </c>
      <c r="G499" s="14">
        <v>1.7955</v>
      </c>
      <c r="H499" s="11">
        <f t="shared" si="21"/>
        <v>4774.910242529234</v>
      </c>
      <c r="J499" s="12">
        <v>4000.11</v>
      </c>
      <c r="K499" s="15">
        <v>0.7046</v>
      </c>
      <c r="L499" s="11">
        <f t="shared" si="22"/>
        <v>3870.1035864320183</v>
      </c>
      <c r="N499" s="12">
        <v>11749.79</v>
      </c>
      <c r="O499" s="15">
        <v>104.75</v>
      </c>
      <c r="P499" s="11">
        <f t="shared" si="23"/>
        <v>11937.113621002387</v>
      </c>
    </row>
    <row r="500" spans="1:16" ht="15">
      <c r="A500" s="1">
        <v>496</v>
      </c>
      <c r="B500" s="13">
        <v>39709</v>
      </c>
      <c r="D500" s="12">
        <v>11019.69</v>
      </c>
      <c r="F500" s="12">
        <v>4880</v>
      </c>
      <c r="G500" s="14">
        <v>1.8193</v>
      </c>
      <c r="H500" s="11">
        <f t="shared" si="21"/>
        <v>4806.292767431788</v>
      </c>
      <c r="J500" s="12">
        <v>3957.86</v>
      </c>
      <c r="K500" s="15">
        <v>0.6956</v>
      </c>
      <c r="L500" s="11">
        <f t="shared" si="22"/>
        <v>3878.7710782058657</v>
      </c>
      <c r="N500" s="12">
        <v>11489.3</v>
      </c>
      <c r="O500" s="15">
        <v>104.88</v>
      </c>
      <c r="P500" s="11">
        <f t="shared" si="23"/>
        <v>11658.002536231883</v>
      </c>
    </row>
    <row r="501" spans="1:16" ht="15">
      <c r="A501" s="1">
        <v>497</v>
      </c>
      <c r="B501" s="13">
        <v>39710</v>
      </c>
      <c r="D501" s="12">
        <v>11388.44</v>
      </c>
      <c r="F501" s="12">
        <v>5311.3</v>
      </c>
      <c r="G501" s="14">
        <v>1.8327</v>
      </c>
      <c r="H501" s="11">
        <f t="shared" si="21"/>
        <v>5269.607790168904</v>
      </c>
      <c r="J501" s="12">
        <v>4324.87</v>
      </c>
      <c r="K501" s="15">
        <v>0.6942</v>
      </c>
      <c r="L501" s="11">
        <f t="shared" si="22"/>
        <v>4246.994927974646</v>
      </c>
      <c r="N501" s="12">
        <v>11920.86</v>
      </c>
      <c r="O501" s="15">
        <v>106.8</v>
      </c>
      <c r="P501" s="11">
        <f t="shared" si="23"/>
        <v>11878.44495505618</v>
      </c>
    </row>
    <row r="502" spans="1:16" ht="15">
      <c r="A502" s="1">
        <v>498</v>
      </c>
      <c r="B502" s="13">
        <v>39713</v>
      </c>
      <c r="D502" s="12">
        <v>11015.69</v>
      </c>
      <c r="F502" s="12">
        <v>5236.3</v>
      </c>
      <c r="G502" s="14">
        <v>1.8441</v>
      </c>
      <c r="H502" s="11">
        <f t="shared" si="21"/>
        <v>5227.512359246428</v>
      </c>
      <c r="J502" s="12">
        <v>4223.51</v>
      </c>
      <c r="K502" s="15">
        <v>0.6832</v>
      </c>
      <c r="L502" s="11">
        <f t="shared" si="22"/>
        <v>4214.237071135832</v>
      </c>
      <c r="N502" s="12">
        <v>12090.59</v>
      </c>
      <c r="O502" s="15">
        <v>106.78</v>
      </c>
      <c r="P502" s="11">
        <f t="shared" si="23"/>
        <v>12049.827568833116</v>
      </c>
    </row>
    <row r="503" spans="1:16" ht="15">
      <c r="A503" s="1">
        <v>499</v>
      </c>
      <c r="B503" s="13">
        <v>39715</v>
      </c>
      <c r="D503" s="12">
        <v>10825.17</v>
      </c>
      <c r="F503" s="12">
        <v>5095.6</v>
      </c>
      <c r="G503" s="14">
        <v>1.8523</v>
      </c>
      <c r="H503" s="11">
        <f t="shared" si="21"/>
        <v>5109.668622780425</v>
      </c>
      <c r="J503" s="12">
        <v>4114.54</v>
      </c>
      <c r="K503" s="15">
        <v>0.6819</v>
      </c>
      <c r="L503" s="11">
        <f t="shared" si="22"/>
        <v>4113.333213081098</v>
      </c>
      <c r="N503" s="12">
        <v>12115.03</v>
      </c>
      <c r="O503" s="15">
        <v>106.03</v>
      </c>
      <c r="P503" s="11">
        <f t="shared" si="23"/>
        <v>12159.59155522022</v>
      </c>
    </row>
    <row r="504" spans="1:16" ht="15">
      <c r="A504" s="1">
        <v>500</v>
      </c>
      <c r="B504" s="13">
        <v>39716</v>
      </c>
      <c r="D504" s="12">
        <v>11022.06</v>
      </c>
      <c r="F504" s="12">
        <v>5197</v>
      </c>
      <c r="G504" s="14">
        <v>1.8472</v>
      </c>
      <c r="H504" s="11">
        <f t="shared" si="21"/>
        <v>5197</v>
      </c>
      <c r="J504" s="12">
        <v>4226.81</v>
      </c>
      <c r="K504" s="15">
        <v>0.6817</v>
      </c>
      <c r="L504" s="11">
        <f t="shared" si="22"/>
        <v>4226.81</v>
      </c>
      <c r="N504" s="12">
        <v>12006.53</v>
      </c>
      <c r="O504" s="15">
        <v>106.42</v>
      </c>
      <c r="P504" s="11">
        <f t="shared" si="23"/>
        <v>12006.53</v>
      </c>
    </row>
    <row r="505" spans="4:14" ht="15">
      <c r="D505" s="12"/>
      <c r="F505" s="12"/>
      <c r="J505" s="12"/>
      <c r="N505" s="12"/>
    </row>
    <row r="506" spans="4:14" ht="15">
      <c r="D506" s="12"/>
      <c r="F506" s="12"/>
      <c r="J506" s="12"/>
      <c r="N506" s="12"/>
    </row>
    <row r="507" spans="4:14" ht="15">
      <c r="D507" s="12"/>
      <c r="F507" s="12"/>
      <c r="J507" s="12"/>
      <c r="N507" s="12"/>
    </row>
    <row r="508" spans="4:14" ht="15">
      <c r="D508" s="12"/>
      <c r="F508" s="12"/>
      <c r="J508" s="12"/>
      <c r="N508" s="12"/>
    </row>
    <row r="509" spans="4:14" ht="15">
      <c r="D509" s="12"/>
      <c r="F509" s="12"/>
      <c r="J509" s="12"/>
      <c r="N509" s="12"/>
    </row>
    <row r="510" spans="4:14" ht="15">
      <c r="D510" s="12"/>
      <c r="F510" s="12"/>
      <c r="J510" s="12"/>
      <c r="N510" s="12"/>
    </row>
    <row r="511" spans="4:14" ht="15">
      <c r="D511" s="12"/>
      <c r="F511" s="12"/>
      <c r="J511" s="12"/>
      <c r="N511" s="12"/>
    </row>
    <row r="512" spans="4:14" ht="15">
      <c r="D512" s="12"/>
      <c r="F512" s="12"/>
      <c r="J512" s="12"/>
      <c r="N512" s="12"/>
    </row>
    <row r="513" spans="4:14" ht="15">
      <c r="D513" s="12"/>
      <c r="F513" s="12"/>
      <c r="J513" s="12"/>
      <c r="N513" s="12"/>
    </row>
    <row r="514" spans="4:14" ht="15">
      <c r="D514" s="12"/>
      <c r="F514" s="12"/>
      <c r="J514" s="12"/>
      <c r="N514" s="12"/>
    </row>
    <row r="515" spans="4:14" ht="15">
      <c r="D515" s="12"/>
      <c r="F515" s="12"/>
      <c r="J515" s="12"/>
      <c r="N515" s="12"/>
    </row>
    <row r="516" spans="4:14" ht="15">
      <c r="D516" s="12"/>
      <c r="F516" s="12"/>
      <c r="J516" s="12"/>
      <c r="N516" s="12"/>
    </row>
    <row r="517" spans="4:14" ht="15">
      <c r="D517" s="12"/>
      <c r="F517" s="12"/>
      <c r="J517" s="12"/>
      <c r="N517" s="12"/>
    </row>
    <row r="518" spans="4:14" ht="15">
      <c r="D518" s="12"/>
      <c r="F518" s="12"/>
      <c r="J518" s="12"/>
      <c r="N518" s="12"/>
    </row>
    <row r="519" spans="4:14" ht="15">
      <c r="D519" s="12"/>
      <c r="F519" s="12"/>
      <c r="J519" s="12"/>
      <c r="N519" s="12"/>
    </row>
    <row r="520" spans="4:14" ht="15">
      <c r="D520" s="12"/>
      <c r="F520" s="12"/>
      <c r="J520" s="12"/>
      <c r="N520" s="12"/>
    </row>
    <row r="521" spans="4:14" ht="15">
      <c r="D521" s="12"/>
      <c r="F521" s="12"/>
      <c r="J521" s="12"/>
      <c r="N521" s="12"/>
    </row>
    <row r="522" spans="4:14" ht="15">
      <c r="D522" s="12"/>
      <c r="F522" s="12"/>
      <c r="J522" s="12"/>
      <c r="N522" s="12"/>
    </row>
    <row r="523" spans="4:14" ht="15">
      <c r="D523" s="12"/>
      <c r="F523" s="12"/>
      <c r="J523" s="12"/>
      <c r="N523" s="12"/>
    </row>
    <row r="524" spans="4:14" ht="15">
      <c r="D524" s="12"/>
      <c r="F524" s="12"/>
      <c r="J524" s="12"/>
      <c r="N524" s="12"/>
    </row>
    <row r="525" spans="4:14" ht="15">
      <c r="D525" s="12"/>
      <c r="F525" s="12"/>
      <c r="J525" s="12"/>
      <c r="N525" s="12"/>
    </row>
    <row r="526" spans="4:14" ht="15">
      <c r="D526" s="12"/>
      <c r="F526" s="12"/>
      <c r="J526" s="12"/>
      <c r="N526" s="12"/>
    </row>
    <row r="527" spans="4:14" ht="15">
      <c r="D527" s="12"/>
      <c r="F527" s="12"/>
      <c r="J527" s="12"/>
      <c r="N527" s="12"/>
    </row>
    <row r="528" spans="4:14" ht="15">
      <c r="D528" s="12"/>
      <c r="F528" s="12"/>
      <c r="J528" s="12"/>
      <c r="N528" s="12"/>
    </row>
    <row r="529" spans="4:14" ht="15">
      <c r="D529" s="12"/>
      <c r="F529" s="12"/>
      <c r="J529" s="12"/>
      <c r="N529" s="12"/>
    </row>
    <row r="530" spans="4:14" ht="15">
      <c r="D530" s="12"/>
      <c r="F530" s="12"/>
      <c r="J530" s="12"/>
      <c r="N530" s="12"/>
    </row>
    <row r="531" spans="4:14" ht="15">
      <c r="D531" s="12"/>
      <c r="F531" s="12"/>
      <c r="J531" s="12"/>
      <c r="N531" s="12"/>
    </row>
    <row r="532" spans="4:14" ht="15">
      <c r="D532" s="12"/>
      <c r="F532" s="12"/>
      <c r="J532" s="12"/>
      <c r="N532" s="12"/>
    </row>
    <row r="533" spans="4:14" ht="15">
      <c r="D533" s="12"/>
      <c r="F533" s="12"/>
      <c r="J533" s="12"/>
      <c r="N533" s="12"/>
    </row>
    <row r="534" spans="4:14" ht="15">
      <c r="D534" s="12"/>
      <c r="F534" s="12"/>
      <c r="J534" s="12"/>
      <c r="N534" s="12"/>
    </row>
    <row r="535" spans="4:14" ht="15">
      <c r="D535" s="12"/>
      <c r="F535" s="12"/>
      <c r="J535" s="12"/>
      <c r="N535" s="12"/>
    </row>
    <row r="536" spans="4:14" ht="15">
      <c r="D536" s="12"/>
      <c r="F536" s="12"/>
      <c r="J536" s="12"/>
      <c r="N536" s="12"/>
    </row>
    <row r="537" spans="4:14" ht="15">
      <c r="D537" s="12"/>
      <c r="F537" s="12"/>
      <c r="J537" s="12"/>
      <c r="N537" s="12"/>
    </row>
    <row r="538" spans="4:14" ht="15">
      <c r="D538" s="12"/>
      <c r="F538" s="12"/>
      <c r="J538" s="12"/>
      <c r="N538" s="12"/>
    </row>
    <row r="539" spans="4:14" ht="15">
      <c r="D539" s="12"/>
      <c r="F539" s="12"/>
      <c r="J539" s="12"/>
      <c r="N539" s="12"/>
    </row>
    <row r="540" spans="4:14" ht="15">
      <c r="D540" s="12"/>
      <c r="F540" s="12"/>
      <c r="J540" s="12"/>
      <c r="N540" s="12"/>
    </row>
    <row r="541" spans="4:14" ht="15">
      <c r="D541" s="12"/>
      <c r="F541" s="12"/>
      <c r="J541" s="12"/>
      <c r="N541" s="12"/>
    </row>
    <row r="542" spans="4:14" ht="15">
      <c r="D542" s="12"/>
      <c r="F542" s="12"/>
      <c r="J542" s="12"/>
      <c r="N542" s="12"/>
    </row>
    <row r="543" spans="4:14" ht="15">
      <c r="D543" s="12"/>
      <c r="F543" s="12"/>
      <c r="J543" s="12"/>
      <c r="N543" s="12"/>
    </row>
    <row r="544" spans="4:14" ht="15">
      <c r="D544" s="12"/>
      <c r="F544" s="12"/>
      <c r="J544" s="12"/>
      <c r="N544" s="12"/>
    </row>
    <row r="545" spans="4:14" ht="15">
      <c r="D545" s="12"/>
      <c r="F545" s="12"/>
      <c r="J545" s="12"/>
      <c r="N545" s="12"/>
    </row>
  </sheetData>
  <sheetProtection/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0"/>
  <sheetViews>
    <sheetView workbookViewId="0" topLeftCell="A1">
      <selection activeCell="A1" sqref="A1:IV16384"/>
    </sheetView>
  </sheetViews>
  <sheetFormatPr defaultColWidth="9.140625" defaultRowHeight="15"/>
  <cols>
    <col min="1" max="1" width="9.140625" style="1" customWidth="1"/>
    <col min="2" max="2" width="10.00390625" style="3" bestFit="1" customWidth="1"/>
    <col min="3" max="4" width="9.140625" style="3" customWidth="1"/>
    <col min="5" max="5" width="9.7109375" style="3" customWidth="1"/>
    <col min="7" max="7" width="14.421875" style="4" bestFit="1" customWidth="1"/>
    <col min="8" max="8" width="14.57421875" style="4" customWidth="1"/>
    <col min="9" max="9" width="9.57421875" style="4" bestFit="1" customWidth="1"/>
    <col min="10" max="10" width="12.28125" style="0" customWidth="1"/>
    <col min="11" max="11" width="11.8515625" style="0" customWidth="1"/>
  </cols>
  <sheetData>
    <row r="1" spans="1:15" ht="15">
      <c r="A1" s="1" t="s">
        <v>2</v>
      </c>
      <c r="B1" s="2" t="s">
        <v>0</v>
      </c>
      <c r="C1" s="2" t="s">
        <v>3</v>
      </c>
      <c r="D1" s="2" t="s">
        <v>4</v>
      </c>
      <c r="E1" s="2" t="s">
        <v>5</v>
      </c>
      <c r="G1" s="5" t="s">
        <v>6</v>
      </c>
      <c r="I1" s="4" t="s">
        <v>7</v>
      </c>
      <c r="K1" t="s">
        <v>14</v>
      </c>
      <c r="L1" t="s">
        <v>0</v>
      </c>
      <c r="M1" t="s">
        <v>3</v>
      </c>
      <c r="N1" t="s">
        <v>16</v>
      </c>
      <c r="O1" t="s">
        <v>5</v>
      </c>
    </row>
    <row r="2" spans="1:15" ht="15">
      <c r="A2" s="1">
        <f>Data!A5</f>
        <v>1</v>
      </c>
      <c r="B2" s="3">
        <f>Data!D$504*Data!D5/Data!D4</f>
        <v>10977.075328173216</v>
      </c>
      <c r="C2" s="3">
        <f>Data!H$504*Data!H5/Data!H4</f>
        <v>5180.3975999429895</v>
      </c>
      <c r="D2" s="3">
        <f>Data!L$504*Data!L5/Data!L4</f>
        <v>4229.639951979338</v>
      </c>
      <c r="E2" s="3">
        <f>Data!P$504*Data!P5/Data!P4</f>
        <v>12244.100094644506</v>
      </c>
      <c r="G2" s="4">
        <f>$L$2*B2/Data!D$504+$M$2*C2/Data!H$504+$N$2*D2/Data!L$504+$O$2*E2/Data!P$504</f>
        <v>10014.333845846784</v>
      </c>
      <c r="I2" s="4">
        <f>10000-G2</f>
        <v>-14.333845846784243</v>
      </c>
      <c r="K2" t="s">
        <v>15</v>
      </c>
      <c r="L2">
        <v>4000</v>
      </c>
      <c r="M2">
        <v>3000</v>
      </c>
      <c r="N2">
        <v>1000</v>
      </c>
      <c r="O2">
        <v>2000</v>
      </c>
    </row>
    <row r="3" spans="1:9" ht="15">
      <c r="A3" s="1">
        <f>Data!A6</f>
        <v>2</v>
      </c>
      <c r="B3" s="3">
        <f>Data!D$504*Data!D6/Data!D5</f>
        <v>10925.971020128714</v>
      </c>
      <c r="C3" s="3">
        <f>Data!H$504*Data!H6/Data!H5</f>
        <v>5238.7163835727615</v>
      </c>
      <c r="D3" s="3">
        <f>Data!L$504*Data!L6/Data!L5</f>
        <v>4290.3488408032135</v>
      </c>
      <c r="E3" s="3">
        <f>Data!P$504*Data!P6/Data!P5</f>
        <v>12146.042581829695</v>
      </c>
      <c r="G3" s="4">
        <f>$L$2*B3/Data!D$504+$M$2*C3/Data!H$504+$N$2*D3/Data!L$504+$O$2*E3/Data!P$504</f>
        <v>10027.481313121183</v>
      </c>
      <c r="I3" s="4">
        <f aca="true" t="shared" si="0" ref="I3:I66">10000-G3</f>
        <v>-27.48131312118312</v>
      </c>
    </row>
    <row r="4" spans="1:9" ht="15">
      <c r="A4" s="1">
        <f>Data!A7</f>
        <v>3</v>
      </c>
      <c r="B4" s="3">
        <f>Data!D$504*Data!D7/Data!D6</f>
        <v>11070.014535895949</v>
      </c>
      <c r="C4" s="3">
        <f>Data!H$504*Data!H7/Data!H6</f>
        <v>5118.644527354677</v>
      </c>
      <c r="D4" s="3">
        <f>Data!L$504*Data!L7/Data!L6</f>
        <v>4150.7133670072035</v>
      </c>
      <c r="E4" s="3">
        <f>Data!P$504*Data!P7/Data!P6</f>
        <v>11961.909705989548</v>
      </c>
      <c r="G4" s="4">
        <f>$L$2*B4/Data!D$504+$M$2*C4/Data!H$504+$N$2*D4/Data!L$504+$O$2*E4/Data!P$504</f>
        <v>9946.735940837689</v>
      </c>
      <c r="I4" s="4">
        <f t="shared" si="0"/>
        <v>53.26405916231124</v>
      </c>
    </row>
    <row r="5" spans="1:9" ht="15">
      <c r="A5" s="1">
        <f>Data!A8</f>
        <v>4</v>
      </c>
      <c r="B5" s="3">
        <f>Data!D$504*Data!D8/Data!D7</f>
        <v>10986.044308234983</v>
      </c>
      <c r="C5" s="3">
        <f>Data!H$504*Data!H8/Data!H7</f>
        <v>5208.331892421963</v>
      </c>
      <c r="D5" s="3">
        <f>Data!L$504*Data!L8/Data!L7</f>
        <v>4231.649158100749</v>
      </c>
      <c r="E5" s="3">
        <f>Data!P$504*Data!P8/Data!P7</f>
        <v>11887.934060361815</v>
      </c>
      <c r="G5" s="4">
        <f>$L$2*B5/Data!D$504+$M$2*C5/Data!H$504+$N$2*D5/Data!L$504+$O$2*E5/Data!P$504</f>
        <v>9974.860633643773</v>
      </c>
      <c r="I5" s="4">
        <f t="shared" si="0"/>
        <v>25.139366356226674</v>
      </c>
    </row>
    <row r="6" spans="1:10" ht="15">
      <c r="A6" s="1">
        <f>Data!A9</f>
        <v>5</v>
      </c>
      <c r="B6" s="3">
        <f>Data!D$504*Data!D9/Data!D8</f>
        <v>11031.85140468722</v>
      </c>
      <c r="C6" s="3">
        <f>Data!H$504*Data!H9/Data!H8</f>
        <v>5229.372896593057</v>
      </c>
      <c r="D6" s="3">
        <f>Data!L$504*Data!L9/Data!L8</f>
        <v>4271.2404279443945</v>
      </c>
      <c r="E6" s="3">
        <f>Data!P$504*Data!P9/Data!P8</f>
        <v>12191.92711536258</v>
      </c>
      <c r="G6" s="4">
        <f>$L$2*B6/Data!D$504+$M$2*C6/Data!H$504+$N$2*D6/Data!L$504+$O$2*E6/Data!P$504</f>
        <v>10063.635125298077</v>
      </c>
      <c r="I6" s="4">
        <f t="shared" si="0"/>
        <v>-63.63512529807667</v>
      </c>
      <c r="J6" t="s">
        <v>12</v>
      </c>
    </row>
    <row r="7" spans="1:9" ht="15">
      <c r="A7" s="1">
        <f>Data!A10</f>
        <v>6</v>
      </c>
      <c r="B7" s="3">
        <f>Data!D$504*Data!D10/Data!D9</f>
        <v>11153.545638541449</v>
      </c>
      <c r="C7" s="3">
        <f>Data!H$504*Data!H10/Data!H9</f>
        <v>5229.7296409964765</v>
      </c>
      <c r="D7" s="3">
        <f>Data!L$504*Data!L10/Data!L9</f>
        <v>4298.6261938694415</v>
      </c>
      <c r="E7" s="3">
        <f>Data!P$504*Data!P10/Data!P9</f>
        <v>12019.93105828142</v>
      </c>
      <c r="G7" s="4">
        <f>$L$2*B7/Data!D$504+$M$2*C7/Data!H$504+$N$2*D7/Data!L$504+$O$2*E7/Data!P$504</f>
        <v>10085.833581737255</v>
      </c>
      <c r="I7" s="4">
        <f t="shared" si="0"/>
        <v>-85.83358173725537</v>
      </c>
    </row>
    <row r="8" spans="1:16" ht="15">
      <c r="A8" s="1">
        <f>Data!A11</f>
        <v>7</v>
      </c>
      <c r="B8" s="3">
        <f>Data!D$504*Data!D11/Data!D10</f>
        <v>11117.124293400153</v>
      </c>
      <c r="C8" s="3">
        <f>Data!H$504*Data!H11/Data!H10</f>
        <v>5208.189676657688</v>
      </c>
      <c r="D8" s="3">
        <f>Data!L$504*Data!L11/Data!L10</f>
        <v>4267.055771354577</v>
      </c>
      <c r="E8" s="3">
        <f>Data!P$504*Data!P11/Data!P10</f>
        <v>12225.526804226249</v>
      </c>
      <c r="G8" s="4">
        <f>$L$2*B8/Data!D$504+$M$2*C8/Data!H$504+$N$2*D8/Data!L$504+$O$2*E8/Data!P$504</f>
        <v>10086.960119385001</v>
      </c>
      <c r="I8" s="4">
        <f t="shared" si="0"/>
        <v>-86.96011938500124</v>
      </c>
      <c r="M8">
        <f>COUNTIF($I$2:$I$501,"&gt;-650")</f>
        <v>500</v>
      </c>
      <c r="P8" t="s">
        <v>13</v>
      </c>
    </row>
    <row r="9" spans="1:16" ht="15">
      <c r="A9" s="1">
        <f>Data!A12</f>
        <v>8</v>
      </c>
      <c r="B9" s="3">
        <f>Data!D$504*Data!D12/Data!D11</f>
        <v>11029.688854501408</v>
      </c>
      <c r="C9" s="3">
        <f>Data!H$504*Data!H12/Data!H11</f>
        <v>5181.463671864429</v>
      </c>
      <c r="D9" s="3">
        <f>Data!L$504*Data!L12/Data!L11</f>
        <v>4235.727626766773</v>
      </c>
      <c r="E9" s="3">
        <f>Data!P$504*Data!P12/Data!P11</f>
        <v>11994.687451833157</v>
      </c>
      <c r="G9" s="4">
        <f>$L$2*B9/Data!D$504+$M$2*C9/Data!H$504+$N$2*D9/Data!L$504+$O$2*E9/Data!P$504</f>
        <v>9993.937228822146</v>
      </c>
      <c r="I9" s="4">
        <f t="shared" si="0"/>
        <v>6.062771177854302</v>
      </c>
      <c r="M9">
        <f>COUNTIF($I$2:$I$501,"&gt;-550")</f>
        <v>499</v>
      </c>
      <c r="O9">
        <v>-600</v>
      </c>
      <c r="P9">
        <f>M8-M9</f>
        <v>1</v>
      </c>
    </row>
    <row r="10" spans="1:16" ht="15">
      <c r="A10" s="1">
        <f>Data!A13</f>
        <v>9</v>
      </c>
      <c r="B10" s="3">
        <f>Data!D$504*Data!D13/Data!D12</f>
        <v>11067.286097895361</v>
      </c>
      <c r="C10" s="3">
        <f>Data!H$504*Data!H13/Data!H12</f>
        <v>5162.562878837029</v>
      </c>
      <c r="D10" s="3">
        <f>Data!L$504*Data!L13/Data!L12</f>
        <v>4205.769324844009</v>
      </c>
      <c r="E10" s="3">
        <f>Data!P$504*Data!P13/Data!P12</f>
        <v>12048.43608065191</v>
      </c>
      <c r="G10" s="4">
        <f>$L$2*B10/Data!D$504+$M$2*C10/Data!H$504+$N$2*D10/Data!L$504+$O$2*E10/Data!P$504</f>
        <v>9998.536539085035</v>
      </c>
      <c r="I10" s="4">
        <f t="shared" si="0"/>
        <v>1.4634609149652533</v>
      </c>
      <c r="M10">
        <f>COUNTIF($I$2:$I$501,"&gt;-450")</f>
        <v>499</v>
      </c>
      <c r="O10">
        <v>-500</v>
      </c>
      <c r="P10">
        <f aca="true" t="shared" si="1" ref="P10:P20">M9-M10</f>
        <v>0</v>
      </c>
    </row>
    <row r="11" spans="1:16" ht="15">
      <c r="A11" s="1">
        <f>Data!A14</f>
        <v>10</v>
      </c>
      <c r="B11" s="3">
        <f>Data!D$504*Data!D14/Data!D13</f>
        <v>10986.780405553942</v>
      </c>
      <c r="C11" s="3">
        <f>Data!H$504*Data!H14/Data!H13</f>
        <v>5255.594308344484</v>
      </c>
      <c r="D11" s="3">
        <f>Data!L$504*Data!L14/Data!L13</f>
        <v>4233.284247419709</v>
      </c>
      <c r="E11" s="3">
        <f>Data!P$504*Data!P14/Data!P13</f>
        <v>11892.11547069683</v>
      </c>
      <c r="G11" s="4">
        <f>$L$2*B11/Data!D$504+$M$2*C11/Data!H$504+$N$2*D11/Data!L$504+$O$2*E11/Data!P$504</f>
        <v>10003.493648363228</v>
      </c>
      <c r="I11" s="4">
        <f t="shared" si="0"/>
        <v>-3.4936483632282034</v>
      </c>
      <c r="M11">
        <f>COUNTIF($I$2:$I$501,"&gt;-350")</f>
        <v>499</v>
      </c>
      <c r="O11">
        <v>-400</v>
      </c>
      <c r="P11">
        <f t="shared" si="1"/>
        <v>0</v>
      </c>
    </row>
    <row r="12" spans="1:16" ht="15">
      <c r="A12" s="1">
        <f>Data!A15</f>
        <v>11</v>
      </c>
      <c r="B12" s="3">
        <f>Data!D$504*Data!D15/Data!D14</f>
        <v>11017.008037909076</v>
      </c>
      <c r="C12" s="3">
        <f>Data!H$504*Data!H15/Data!H14</f>
        <v>5162.692939467867</v>
      </c>
      <c r="D12" s="3">
        <f>Data!L$504*Data!L15/Data!L14</f>
        <v>4212.1373712229015</v>
      </c>
      <c r="E12" s="3">
        <f>Data!P$504*Data!P15/Data!P14</f>
        <v>12103.343545573187</v>
      </c>
      <c r="G12" s="4">
        <f>$L$2*B12/Data!D$504+$M$2*C12/Data!H$504+$N$2*D12/Data!L$504+$O$2*E12/Data!P$504</f>
        <v>9991.018130225239</v>
      </c>
      <c r="I12" s="4">
        <f t="shared" si="0"/>
        <v>8.981869774761435</v>
      </c>
      <c r="M12">
        <f>COUNTIF($I$2:$I$501,"&gt;-250")</f>
        <v>495</v>
      </c>
      <c r="O12">
        <v>-300</v>
      </c>
      <c r="P12">
        <f t="shared" si="1"/>
        <v>4</v>
      </c>
    </row>
    <row r="13" spans="1:16" ht="15">
      <c r="A13" s="1">
        <f>Data!A16</f>
        <v>12</v>
      </c>
      <c r="B13" s="3">
        <f>Data!D$504*Data!D16/Data!D15</f>
        <v>10981.295298169991</v>
      </c>
      <c r="C13" s="3">
        <f>Data!H$504*Data!H16/Data!H15</f>
        <v>5173.699131127857</v>
      </c>
      <c r="D13" s="3">
        <f>Data!L$504*Data!L16/Data!L15</f>
        <v>4182.794350759058</v>
      </c>
      <c r="E13" s="3">
        <f>Data!P$504*Data!P16/Data!P15</f>
        <v>11985.865724504782</v>
      </c>
      <c r="G13" s="4">
        <f>$L$2*B13/Data!D$504+$M$2*C13/Data!H$504+$N$2*D13/Data!L$504+$O$2*E13/Data!P$504</f>
        <v>9957.899954764447</v>
      </c>
      <c r="I13" s="4">
        <f t="shared" si="0"/>
        <v>42.1000452355529</v>
      </c>
      <c r="M13">
        <f>COUNTIF($I$2:$I$501,"&gt;-150")</f>
        <v>482</v>
      </c>
      <c r="O13">
        <v>-200</v>
      </c>
      <c r="P13">
        <f t="shared" si="1"/>
        <v>13</v>
      </c>
    </row>
    <row r="14" spans="1:16" ht="15">
      <c r="A14" s="1">
        <f>Data!A17</f>
        <v>13</v>
      </c>
      <c r="B14" s="3">
        <f>Data!D$504*Data!D17/Data!D16</f>
        <v>11028.459836571397</v>
      </c>
      <c r="C14" s="3">
        <f>Data!H$504*Data!H17/Data!H16</f>
        <v>5198.748590014925</v>
      </c>
      <c r="D14" s="3">
        <f>Data!L$504*Data!L17/Data!L16</f>
        <v>4251.857861523237</v>
      </c>
      <c r="E14" s="3">
        <f>Data!P$504*Data!P17/Data!P16</f>
        <v>11877.576658090926</v>
      </c>
      <c r="G14" s="4">
        <f>$L$2*B14/Data!D$504+$M$2*C14/Data!H$504+$N$2*D14/Data!L$504+$O$2*E14/Data!P$504</f>
        <v>9987.777354371177</v>
      </c>
      <c r="I14" s="4">
        <f t="shared" si="0"/>
        <v>12.222645628822647</v>
      </c>
      <c r="M14">
        <f>COUNTIF($I$2:$I$501,"&gt;-50")</f>
        <v>373</v>
      </c>
      <c r="O14">
        <v>-100</v>
      </c>
      <c r="P14">
        <f t="shared" si="1"/>
        <v>109</v>
      </c>
    </row>
    <row r="15" spans="1:16" ht="15">
      <c r="A15" s="1">
        <f>Data!A18</f>
        <v>14</v>
      </c>
      <c r="B15" s="3">
        <f>Data!D$504*Data!D18/Data!D17</f>
        <v>11002.15986814054</v>
      </c>
      <c r="C15" s="3">
        <f>Data!H$504*Data!H18/Data!H17</f>
        <v>5191.100939581941</v>
      </c>
      <c r="D15" s="3">
        <f>Data!L$504*Data!L18/Data!L17</f>
        <v>4209.768407592949</v>
      </c>
      <c r="E15" s="3">
        <f>Data!P$504*Data!P18/Data!P17</f>
        <v>11889.838083933322</v>
      </c>
      <c r="G15" s="4">
        <f>$L$2*B15/Data!D$504+$M$2*C15/Data!H$504+$N$2*D15/Data!L$504+$O$2*E15/Data!P$504</f>
        <v>9965.902942103916</v>
      </c>
      <c r="I15" s="4">
        <f t="shared" si="0"/>
        <v>34.09705789608415</v>
      </c>
      <c r="M15">
        <f>COUNTIF($I$2:$I$501,"&gt;50")</f>
        <v>127</v>
      </c>
      <c r="O15">
        <v>0</v>
      </c>
      <c r="P15">
        <f t="shared" si="1"/>
        <v>246</v>
      </c>
    </row>
    <row r="16" spans="1:16" ht="15">
      <c r="A16" s="1">
        <f>Data!A19</f>
        <v>15</v>
      </c>
      <c r="B16" s="3">
        <f>Data!D$504*Data!D19/Data!D18</f>
        <v>11105.955829369774</v>
      </c>
      <c r="C16" s="3">
        <f>Data!H$504*Data!H19/Data!H18</f>
        <v>5224.066128144957</v>
      </c>
      <c r="D16" s="3">
        <f>Data!L$504*Data!L19/Data!L18</f>
        <v>4271.300450911992</v>
      </c>
      <c r="E16" s="3">
        <f>Data!P$504*Data!P19/Data!P18</f>
        <v>12009.200946142668</v>
      </c>
      <c r="G16" s="4">
        <f>$L$2*B16/Data!D$504+$M$2*C16/Data!H$504+$N$2*D16/Data!L$504+$O$2*E16/Data!P$504</f>
        <v>10057.041293595386</v>
      </c>
      <c r="I16" s="4">
        <f t="shared" si="0"/>
        <v>-57.04129359538638</v>
      </c>
      <c r="M16">
        <f>COUNTIF($I$2:$I$501,"&gt;150")</f>
        <v>28</v>
      </c>
      <c r="O16">
        <v>100</v>
      </c>
      <c r="P16">
        <f t="shared" si="1"/>
        <v>99</v>
      </c>
    </row>
    <row r="17" spans="1:16" ht="15">
      <c r="A17" s="1">
        <f>Data!A20</f>
        <v>16</v>
      </c>
      <c r="B17" s="3">
        <f>Data!D$504*Data!D20/Data!D19</f>
        <v>11034.633163816166</v>
      </c>
      <c r="C17" s="3">
        <f>Data!H$504*Data!H20/Data!H19</f>
        <v>5269.126821661899</v>
      </c>
      <c r="D17" s="3">
        <f>Data!L$504*Data!L20/Data!L19</f>
        <v>4270.276730039319</v>
      </c>
      <c r="E17" s="3">
        <f>Data!P$504*Data!P20/Data!P19</f>
        <v>11979.202284020477</v>
      </c>
      <c r="G17" s="4">
        <f>$L$2*B17/Data!D$504+$M$2*C17/Data!H$504+$N$2*D17/Data!L$504+$O$2*E17/Data!P$504</f>
        <v>10051.929993037735</v>
      </c>
      <c r="I17" s="4">
        <f t="shared" si="0"/>
        <v>-51.929993037734675</v>
      </c>
      <c r="M17">
        <f>COUNTIF($I$2:$I$501,"&gt;250")</f>
        <v>5</v>
      </c>
      <c r="O17">
        <v>200</v>
      </c>
      <c r="P17">
        <f t="shared" si="1"/>
        <v>23</v>
      </c>
    </row>
    <row r="18" spans="1:16" ht="15">
      <c r="A18" s="1">
        <f>Data!A21</f>
        <v>17</v>
      </c>
      <c r="B18" s="3">
        <f>Data!D$504*Data!D21/Data!D20</f>
        <v>11020.355793817222</v>
      </c>
      <c r="C18" s="3">
        <f>Data!H$504*Data!H21/Data!H20</f>
        <v>5165.529204779476</v>
      </c>
      <c r="D18" s="3">
        <f>Data!L$504*Data!L21/Data!L20</f>
        <v>4201.012007483036</v>
      </c>
      <c r="E18" s="3">
        <f>Data!P$504*Data!P21/Data!P20</f>
        <v>12183.798115537775</v>
      </c>
      <c r="G18" s="4">
        <f>$L$2*B18/Data!D$504+$M$2*C18/Data!H$504+$N$2*D18/Data!L$504+$O$2*E18/Data!P$504</f>
        <v>10004.64001859192</v>
      </c>
      <c r="I18" s="4">
        <f t="shared" si="0"/>
        <v>-4.640018591919215</v>
      </c>
      <c r="M18">
        <f>COUNTIF($I$2:$I$501,"&gt;350")</f>
        <v>1</v>
      </c>
      <c r="O18">
        <v>300</v>
      </c>
      <c r="P18">
        <f t="shared" si="1"/>
        <v>4</v>
      </c>
    </row>
    <row r="19" spans="1:16" ht="15">
      <c r="A19" s="1">
        <f>Data!A22</f>
        <v>18</v>
      </c>
      <c r="B19" s="3">
        <f>Data!D$504*Data!D22/Data!D21</f>
        <v>11102.441242668798</v>
      </c>
      <c r="C19" s="3">
        <f>Data!H$504*Data!H22/Data!H21</f>
        <v>5239.241432479368</v>
      </c>
      <c r="D19" s="3">
        <f>Data!L$504*Data!L22/Data!L21</f>
        <v>4243.505223498969</v>
      </c>
      <c r="E19" s="3">
        <f>Data!P$504*Data!P22/Data!P21</f>
        <v>11999.641470804314</v>
      </c>
      <c r="G19" s="4">
        <f>$L$2*B19/Data!D$504+$M$2*C19/Data!H$504+$N$2*D19/Data!L$504+$O$2*E19/Data!P$504</f>
        <v>10056.357542835272</v>
      </c>
      <c r="I19" s="4">
        <f t="shared" si="0"/>
        <v>-56.3575428352724</v>
      </c>
      <c r="M19">
        <f>COUNTIF($I$2:$I$501,"&gt;450")</f>
        <v>1</v>
      </c>
      <c r="O19">
        <v>400</v>
      </c>
      <c r="P19">
        <f t="shared" si="1"/>
        <v>0</v>
      </c>
    </row>
    <row r="20" spans="1:16" ht="15">
      <c r="A20" s="1">
        <f>Data!A23</f>
        <v>19</v>
      </c>
      <c r="B20" s="3">
        <f>Data!D$504*Data!D23/Data!D22</f>
        <v>11026.992172712326</v>
      </c>
      <c r="C20" s="3">
        <f>Data!H$504*Data!H23/Data!H22</f>
        <v>5195.828963694737</v>
      </c>
      <c r="D20" s="3">
        <f>Data!L$504*Data!L23/Data!L22</f>
        <v>4219.246773072829</v>
      </c>
      <c r="E20" s="3">
        <f>Data!P$504*Data!P23/Data!P22</f>
        <v>12321.978686025133</v>
      </c>
      <c r="G20" s="4">
        <f>$L$2*B20/Data!D$504+$M$2*C20/Data!H$504+$N$2*D20/Data!L$504+$O$2*E20/Data!P$504</f>
        <v>10051.87078066854</v>
      </c>
      <c r="I20" s="4">
        <f t="shared" si="0"/>
        <v>-51.87078066853974</v>
      </c>
      <c r="M20">
        <f>COUNTIF($I$2:$I$501,"&gt;550")</f>
        <v>0</v>
      </c>
      <c r="O20">
        <v>500</v>
      </c>
      <c r="P20">
        <f t="shared" si="1"/>
        <v>1</v>
      </c>
    </row>
    <row r="21" spans="1:9" ht="15">
      <c r="A21" s="1">
        <f>Data!A24</f>
        <v>20</v>
      </c>
      <c r="B21" s="3">
        <f>Data!D$504*Data!D24/Data!D23</f>
        <v>10961.439669447427</v>
      </c>
      <c r="C21" s="3">
        <f>Data!H$504*Data!H24/Data!H23</f>
        <v>5118.811173902517</v>
      </c>
      <c r="D21" s="3">
        <f>Data!L$504*Data!L24/Data!L23</f>
        <v>4173.5505656436435</v>
      </c>
      <c r="E21" s="3">
        <f>Data!P$504*Data!P24/Data!P23</f>
        <v>11877.664614813415</v>
      </c>
      <c r="G21" s="4">
        <f>$L$2*B21/Data!D$504+$M$2*C21/Data!H$504+$N$2*D21/Data!L$504+$O$2*E21/Data!P$504</f>
        <v>9898.799116740334</v>
      </c>
      <c r="I21" s="4">
        <f t="shared" si="0"/>
        <v>101.20088325966572</v>
      </c>
    </row>
    <row r="22" spans="1:9" ht="15">
      <c r="A22" s="1">
        <f>Data!A25</f>
        <v>21</v>
      </c>
      <c r="B22" s="3">
        <f>Data!D$504*Data!D25/Data!D24</f>
        <v>10949.817780365065</v>
      </c>
      <c r="C22" s="3">
        <f>Data!H$504*Data!H25/Data!H24</f>
        <v>5116.573627846802</v>
      </c>
      <c r="D22" s="3">
        <f>Data!L$504*Data!L25/Data!L24</f>
        <v>4162.9101439197275</v>
      </c>
      <c r="E22" s="3">
        <f>Data!P$504*Data!P25/Data!P24</f>
        <v>11824.465019769137</v>
      </c>
      <c r="G22" s="4">
        <f>$L$2*B22/Data!D$504+$M$2*C22/Data!H$504+$N$2*D22/Data!L$504+$O$2*E22/Data!P$504</f>
        <v>9881.910655040025</v>
      </c>
      <c r="I22" s="4">
        <f t="shared" si="0"/>
        <v>118.08934495997528</v>
      </c>
    </row>
    <row r="23" spans="1:9" ht="15">
      <c r="A23" s="1">
        <f>Data!A26</f>
        <v>22</v>
      </c>
      <c r="B23" s="3">
        <f>Data!D$504*Data!D26/Data!D25</f>
        <v>11081.073539338337</v>
      </c>
      <c r="C23" s="3">
        <f>Data!H$504*Data!H26/Data!H25</f>
        <v>5191.036620550403</v>
      </c>
      <c r="D23" s="3">
        <f>Data!L$504*Data!L26/Data!L25</f>
        <v>4217.129481699697</v>
      </c>
      <c r="E23" s="3">
        <f>Data!P$504*Data!P26/Data!P25</f>
        <v>12027.602885137298</v>
      </c>
      <c r="G23" s="4">
        <f>$L$2*B23/Data!D$504+$M$2*C23/Data!H$504+$N$2*D23/Data!L$504+$O$2*E23/Data!P$504</f>
        <v>10019.194093364635</v>
      </c>
      <c r="I23" s="4">
        <f t="shared" si="0"/>
        <v>-19.194093364634682</v>
      </c>
    </row>
    <row r="24" spans="1:9" ht="15">
      <c r="A24" s="1">
        <f>Data!A27</f>
        <v>23</v>
      </c>
      <c r="B24" s="3">
        <f>Data!D$504*Data!D27/Data!D26</f>
        <v>11026.63635537227</v>
      </c>
      <c r="C24" s="3">
        <f>Data!H$504*Data!H27/Data!H26</f>
        <v>5164.597820161753</v>
      </c>
      <c r="D24" s="3">
        <f>Data!L$504*Data!L27/Data!L26</f>
        <v>4221.58476167588</v>
      </c>
      <c r="E24" s="3">
        <f>Data!P$504*Data!P27/Data!P26</f>
        <v>11692.766641803199</v>
      </c>
      <c r="G24" s="4">
        <f>$L$2*B24/Data!D$504+$M$2*C24/Data!H$504+$N$2*D24/Data!L$504+$O$2*E24/Data!P$504</f>
        <v>9929.454777186176</v>
      </c>
      <c r="I24" s="4">
        <f t="shared" si="0"/>
        <v>70.54522281382378</v>
      </c>
    </row>
    <row r="25" spans="1:9" ht="15">
      <c r="A25" s="1">
        <f>Data!A28</f>
        <v>24</v>
      </c>
      <c r="B25" s="3">
        <f>Data!D$504*Data!D28/Data!D27</f>
        <v>11119.980438911136</v>
      </c>
      <c r="C25" s="3">
        <f>Data!H$504*Data!H28/Data!H27</f>
        <v>5273.537643734144</v>
      </c>
      <c r="D25" s="3">
        <f>Data!L$504*Data!L28/Data!L27</f>
        <v>4282.260842351392</v>
      </c>
      <c r="E25" s="3">
        <f>Data!P$504*Data!P28/Data!P27</f>
        <v>11946.442353250084</v>
      </c>
      <c r="G25" s="4">
        <f>$L$2*B25/Data!D$504+$M$2*C25/Data!H$504+$N$2*D25/Data!L$504+$O$2*E25/Data!P$504</f>
        <v>10082.82766704826</v>
      </c>
      <c r="I25" s="4">
        <f t="shared" si="0"/>
        <v>-82.82766704825917</v>
      </c>
    </row>
    <row r="26" spans="1:9" ht="15">
      <c r="A26" s="1">
        <f>Data!A29</f>
        <v>25</v>
      </c>
      <c r="B26" s="3">
        <f>Data!D$504*Data!D29/Data!D28</f>
        <v>11065.417442305634</v>
      </c>
      <c r="C26" s="3">
        <f>Data!H$504*Data!H29/Data!H28</f>
        <v>5191.321688965449</v>
      </c>
      <c r="D26" s="3">
        <f>Data!L$504*Data!L29/Data!L28</f>
        <v>4232.91234046757</v>
      </c>
      <c r="E26" s="3">
        <f>Data!P$504*Data!P29/Data!P28</f>
        <v>12040.209984602847</v>
      </c>
      <c r="G26" s="4">
        <f>$L$2*B26/Data!D$504+$M$2*C26/Data!H$504+$N$2*D26/Data!L$504+$O$2*E26/Data!P$504</f>
        <v>10019.510947806712</v>
      </c>
      <c r="I26" s="4">
        <f t="shared" si="0"/>
        <v>-19.510947806711556</v>
      </c>
    </row>
    <row r="27" spans="1:9" ht="15">
      <c r="A27" s="1">
        <f>Data!A30</f>
        <v>26</v>
      </c>
      <c r="B27" s="3">
        <f>Data!D$504*Data!D30/Data!D29</f>
        <v>11006.849348662256</v>
      </c>
      <c r="C27" s="3">
        <f>Data!H$504*Data!H30/Data!H29</f>
        <v>5228.290598456779</v>
      </c>
      <c r="D27" s="3">
        <f>Data!L$504*Data!L30/Data!L29</f>
        <v>4239.412123411883</v>
      </c>
      <c r="E27" s="3">
        <f>Data!P$504*Data!P30/Data!P29</f>
        <v>12180.066740726817</v>
      </c>
      <c r="G27" s="4">
        <f>$L$2*B27/Data!D$504+$M$2*C27/Data!H$504+$N$2*D27/Data!L$504+$O$2*E27/Data!P$504</f>
        <v>10044.431147138186</v>
      </c>
      <c r="I27" s="4">
        <f t="shared" si="0"/>
        <v>-44.431147138186134</v>
      </c>
    </row>
    <row r="28" spans="1:9" ht="15">
      <c r="A28" s="1">
        <f>Data!A31</f>
        <v>27</v>
      </c>
      <c r="B28" s="3">
        <f>Data!D$504*Data!D31/Data!D30</f>
        <v>11053.976709923061</v>
      </c>
      <c r="C28" s="3">
        <f>Data!H$504*Data!H31/Data!H30</f>
        <v>5161.915623954252</v>
      </c>
      <c r="D28" s="3">
        <f>Data!L$504*Data!L31/Data!L30</f>
        <v>4210.870731126008</v>
      </c>
      <c r="E28" s="3">
        <f>Data!P$504*Data!P31/Data!P30</f>
        <v>11931.407665917348</v>
      </c>
      <c r="G28" s="4">
        <f>$L$2*B28/Data!D$504+$M$2*C28/Data!H$504+$N$2*D28/Data!L$504+$O$2*E28/Data!P$504</f>
        <v>9975.045604992096</v>
      </c>
      <c r="I28" s="4">
        <f t="shared" si="0"/>
        <v>24.954395007904168</v>
      </c>
    </row>
    <row r="29" spans="1:9" ht="15">
      <c r="A29" s="1">
        <f>Data!A32</f>
        <v>28</v>
      </c>
      <c r="B29" s="3">
        <f>Data!D$504*Data!D32/Data!D31</f>
        <v>11003.125438409377</v>
      </c>
      <c r="C29" s="3">
        <f>Data!H$504*Data!H32/Data!H31</f>
        <v>5181.194875429081</v>
      </c>
      <c r="D29" s="3">
        <f>Data!L$504*Data!L32/Data!L31</f>
        <v>4220.6948294093545</v>
      </c>
      <c r="E29" s="3">
        <f>Data!P$504*Data!P32/Data!P31</f>
        <v>12054.120751029279</v>
      </c>
      <c r="G29" s="4">
        <f>$L$2*B29/Data!D$504+$M$2*C29/Data!H$504+$N$2*D29/Data!L$504+$O$2*E29/Data!P$504</f>
        <v>9990.485600778493</v>
      </c>
      <c r="I29" s="4">
        <f t="shared" si="0"/>
        <v>9.51439922150712</v>
      </c>
    </row>
    <row r="30" spans="1:9" ht="15">
      <c r="A30" s="1">
        <f>Data!A33</f>
        <v>29</v>
      </c>
      <c r="B30" s="3">
        <f>Data!D$504*Data!D33/Data!D32</f>
        <v>11091.09047478925</v>
      </c>
      <c r="C30" s="3">
        <f>Data!H$504*Data!H33/Data!H32</f>
        <v>5234.305060658011</v>
      </c>
      <c r="D30" s="3">
        <f>Data!L$504*Data!L33/Data!L32</f>
        <v>4290.220535888459</v>
      </c>
      <c r="E30" s="3">
        <f>Data!P$504*Data!P33/Data!P32</f>
        <v>11881.736385435026</v>
      </c>
      <c r="G30" s="4">
        <f>$L$2*B30/Data!D$504+$M$2*C30/Data!H$504+$N$2*D30/Data!L$504+$O$2*E30/Data!P$504</f>
        <v>10040.800685004453</v>
      </c>
      <c r="I30" s="4">
        <f t="shared" si="0"/>
        <v>-40.800685004453044</v>
      </c>
    </row>
    <row r="31" spans="1:9" ht="15">
      <c r="A31" s="1">
        <f>Data!A34</f>
        <v>30</v>
      </c>
      <c r="B31" s="3">
        <f>Data!D$504*Data!D34/Data!D33</f>
        <v>10946.170092265775</v>
      </c>
      <c r="C31" s="3">
        <f>Data!H$504*Data!H34/Data!H33</f>
        <v>5245.3127032664315</v>
      </c>
      <c r="D31" s="3">
        <f>Data!L$504*Data!L34/Data!L33</f>
        <v>4245.4242552654105</v>
      </c>
      <c r="E31" s="3">
        <f>Data!P$504*Data!P34/Data!P33</f>
        <v>12143.476687351489</v>
      </c>
      <c r="G31" s="4">
        <f>$L$2*B31/Data!D$504+$M$2*C31/Data!H$504+$N$2*D31/Data!L$504+$O$2*E31/Data!P$504</f>
        <v>10027.56359406423</v>
      </c>
      <c r="I31" s="4">
        <f t="shared" si="0"/>
        <v>-27.56359406422962</v>
      </c>
    </row>
    <row r="32" spans="1:9" ht="15">
      <c r="A32" s="1">
        <f>Data!A35</f>
        <v>31</v>
      </c>
      <c r="B32" s="3">
        <f>Data!D$504*Data!D35/Data!D34</f>
        <v>10998.043799178547</v>
      </c>
      <c r="C32" s="3">
        <f>Data!H$504*Data!H35/Data!H34</f>
        <v>5146.306683216989</v>
      </c>
      <c r="D32" s="3">
        <f>Data!L$504*Data!L35/Data!L34</f>
        <v>4199.659445612562</v>
      </c>
      <c r="E32" s="3">
        <f>Data!P$504*Data!P35/Data!P34</f>
        <v>11895.957350132543</v>
      </c>
      <c r="G32" s="4">
        <f>$L$2*B32/Data!D$504+$M$2*C32/Data!H$504+$N$2*D32/Data!L$504+$O$2*E32/Data!P$504</f>
        <v>9937.179121141977</v>
      </c>
      <c r="I32" s="4">
        <f t="shared" si="0"/>
        <v>62.82087885802321</v>
      </c>
    </row>
    <row r="33" spans="1:9" ht="15">
      <c r="A33" s="1">
        <f>Data!A36</f>
        <v>32</v>
      </c>
      <c r="B33" s="3">
        <f>Data!D$504*Data!D36/Data!D35</f>
        <v>11086.910295235528</v>
      </c>
      <c r="C33" s="3">
        <f>Data!H$504*Data!H36/Data!H35</f>
        <v>5167.143827842385</v>
      </c>
      <c r="D33" s="3">
        <f>Data!L$504*Data!L36/Data!L35</f>
        <v>4210.060326313806</v>
      </c>
      <c r="E33" s="3">
        <f>Data!P$504*Data!P36/Data!P35</f>
        <v>11994.532581998563</v>
      </c>
      <c r="G33" s="4">
        <f>$L$2*B33/Data!D$504+$M$2*C33/Data!H$504+$N$2*D33/Data!L$504+$O$2*E33/Data!P$504</f>
        <v>10000.338865608051</v>
      </c>
      <c r="I33" s="4">
        <f t="shared" si="0"/>
        <v>-0.338865608051492</v>
      </c>
    </row>
    <row r="34" spans="1:9" ht="15">
      <c r="A34" s="1">
        <f>Data!A37</f>
        <v>33</v>
      </c>
      <c r="B34" s="3">
        <f>Data!D$504*Data!D37/Data!D36</f>
        <v>11111.16342989389</v>
      </c>
      <c r="C34" s="3">
        <f>Data!H$504*Data!H37/Data!H36</f>
        <v>5252.849593154545</v>
      </c>
      <c r="D34" s="3">
        <f>Data!L$504*Data!L37/Data!L36</f>
        <v>4264.570606980443</v>
      </c>
      <c r="E34" s="3">
        <f>Data!P$504*Data!P37/Data!P36</f>
        <v>11891.740589092202</v>
      </c>
      <c r="G34" s="4">
        <f>$L$2*B34/Data!D$504+$M$2*C34/Data!H$504+$N$2*D34/Data!L$504+$O$2*E34/Data!P$504</f>
        <v>10054.388348120267</v>
      </c>
      <c r="I34" s="4">
        <f t="shared" si="0"/>
        <v>-54.38834812026653</v>
      </c>
    </row>
    <row r="35" spans="1:9" ht="15">
      <c r="A35" s="1">
        <f>Data!A38</f>
        <v>34</v>
      </c>
      <c r="B35" s="3">
        <f>Data!D$504*Data!D38/Data!D37</f>
        <v>11040.808871277763</v>
      </c>
      <c r="C35" s="3">
        <f>Data!H$504*Data!H38/Data!H37</f>
        <v>5228.164311263721</v>
      </c>
      <c r="D35" s="3">
        <f>Data!L$504*Data!L38/Data!L37</f>
        <v>4257.720305455947</v>
      </c>
      <c r="E35" s="3">
        <f>Data!P$504*Data!P38/Data!P37</f>
        <v>12273.23335926811</v>
      </c>
      <c r="G35" s="4">
        <f>$L$2*B35/Data!D$504+$M$2*C35/Data!H$504+$N$2*D35/Data!L$504+$O$2*E35/Data!P$504</f>
        <v>10076.533215355867</v>
      </c>
      <c r="I35" s="4">
        <f t="shared" si="0"/>
        <v>-76.53321535586656</v>
      </c>
    </row>
    <row r="36" spans="1:9" ht="15">
      <c r="A36" s="1">
        <f>Data!A39</f>
        <v>35</v>
      </c>
      <c r="B36" s="3">
        <f>Data!D$504*Data!D39/Data!D38</f>
        <v>11049.602797701134</v>
      </c>
      <c r="C36" s="3">
        <f>Data!H$504*Data!H39/Data!H38</f>
        <v>5192.645258814911</v>
      </c>
      <c r="D36" s="3">
        <f>Data!L$504*Data!L39/Data!L38</f>
        <v>4225.399140615185</v>
      </c>
      <c r="E36" s="3">
        <f>Data!P$504*Data!P39/Data!P38</f>
        <v>12015.34690672713</v>
      </c>
      <c r="G36" s="4">
        <f>$L$2*B36/Data!D$504+$M$2*C36/Data!H$504+$N$2*D36/Data!L$504+$O$2*E36/Data!P$504</f>
        <v>10008.616613316724</v>
      </c>
      <c r="I36" s="4">
        <f t="shared" si="0"/>
        <v>-8.616613316724397</v>
      </c>
    </row>
    <row r="37" spans="1:9" ht="15">
      <c r="A37" s="1">
        <f>Data!A40</f>
        <v>36</v>
      </c>
      <c r="B37" s="3">
        <f>Data!D$504*Data!D40/Data!D39</f>
        <v>10985.020227436222</v>
      </c>
      <c r="C37" s="3">
        <f>Data!H$504*Data!H40/Data!H39</f>
        <v>5172.633252233475</v>
      </c>
      <c r="D37" s="3">
        <f>Data!L$504*Data!L40/Data!L39</f>
        <v>4219.314706776441</v>
      </c>
      <c r="E37" s="3">
        <f>Data!P$504*Data!P40/Data!P39</f>
        <v>12058.942003486733</v>
      </c>
      <c r="G37" s="4">
        <f>$L$2*B37/Data!D$504+$M$2*C37/Data!H$504+$N$2*D37/Data!L$504+$O$2*E37/Data!P$504</f>
        <v>9979.449404002986</v>
      </c>
      <c r="I37" s="4">
        <f t="shared" si="0"/>
        <v>20.55059599701417</v>
      </c>
    </row>
    <row r="38" spans="1:9" ht="15">
      <c r="A38" s="1">
        <f>Data!A41</f>
        <v>37</v>
      </c>
      <c r="B38" s="3">
        <f>Data!D$504*Data!D41/Data!D40</f>
        <v>11013.830546524681</v>
      </c>
      <c r="C38" s="3">
        <f>Data!H$504*Data!H41/Data!H40</f>
        <v>5241.095501367956</v>
      </c>
      <c r="D38" s="3">
        <f>Data!L$504*Data!L41/Data!L40</f>
        <v>4247.092337379959</v>
      </c>
      <c r="E38" s="3">
        <f>Data!P$504*Data!P41/Data!P40</f>
        <v>12137.864584490831</v>
      </c>
      <c r="G38" s="4">
        <f>$L$2*B38/Data!D$504+$M$2*C38/Data!H$504+$N$2*D38/Data!L$504+$O$2*E38/Data!P$504</f>
        <v>10049.143548503596</v>
      </c>
      <c r="I38" s="4">
        <f t="shared" si="0"/>
        <v>-49.14354850359632</v>
      </c>
    </row>
    <row r="39" spans="1:9" ht="15">
      <c r="A39" s="1">
        <f>Data!A42</f>
        <v>38</v>
      </c>
      <c r="B39" s="3">
        <f>Data!D$504*Data!D42/Data!D41</f>
        <v>11075.884195452578</v>
      </c>
      <c r="C39" s="3">
        <f>Data!H$504*Data!H42/Data!H41</f>
        <v>5190.207896793656</v>
      </c>
      <c r="D39" s="3">
        <f>Data!L$504*Data!L42/Data!L41</f>
        <v>4206.921951545842</v>
      </c>
      <c r="E39" s="3">
        <f>Data!P$504*Data!P42/Data!P41</f>
        <v>11981.235245392361</v>
      </c>
      <c r="G39" s="4">
        <f>$L$2*B39/Data!D$504+$M$2*C39/Data!H$504+$N$2*D39/Data!L$504+$O$2*E39/Data!P$504</f>
        <v>10006.693764304038</v>
      </c>
      <c r="I39" s="4">
        <f t="shared" si="0"/>
        <v>-6.693764304038268</v>
      </c>
    </row>
    <row r="40" spans="1:9" ht="15">
      <c r="A40" s="1">
        <f>Data!A43</f>
        <v>39</v>
      </c>
      <c r="B40" s="3">
        <f>Data!D$504*Data!D43/Data!D42</f>
        <v>11137.916565615049</v>
      </c>
      <c r="C40" s="3">
        <f>Data!H$504*Data!H43/Data!H42</f>
        <v>5208.911747481902</v>
      </c>
      <c r="D40" s="3">
        <f>Data!L$504*Data!L43/Data!L42</f>
        <v>4239.293610351186</v>
      </c>
      <c r="E40" s="3">
        <f>Data!P$504*Data!P43/Data!P42</f>
        <v>11879.52521907986</v>
      </c>
      <c r="G40" s="4">
        <f>$L$2*B40/Data!D$504+$M$2*C40/Data!H$504+$N$2*D40/Data!L$504+$O$2*E40/Data!P$504</f>
        <v>10030.718953504145</v>
      </c>
      <c r="I40" s="4">
        <f t="shared" si="0"/>
        <v>-30.718953504145247</v>
      </c>
    </row>
    <row r="41" spans="1:9" ht="15">
      <c r="A41" s="1">
        <f>Data!A44</f>
        <v>40</v>
      </c>
      <c r="B41" s="3">
        <f>Data!D$504*Data!D44/Data!D43</f>
        <v>11037.015746986863</v>
      </c>
      <c r="C41" s="3">
        <f>Data!H$504*Data!H44/Data!H43</f>
        <v>5210.112557692735</v>
      </c>
      <c r="D41" s="3">
        <f>Data!L$504*Data!L44/Data!L43</f>
        <v>4252.525228391246</v>
      </c>
      <c r="E41" s="3">
        <f>Data!P$504*Data!P44/Data!P43</f>
        <v>12310.611964634254</v>
      </c>
      <c r="G41" s="4">
        <f>$L$2*B41/Data!D$504+$M$2*C41/Data!H$504+$N$2*D41/Data!L$504+$O$2*E41/Data!P$504</f>
        <v>10069.733474896324</v>
      </c>
      <c r="I41" s="4">
        <f t="shared" si="0"/>
        <v>-69.73347489632397</v>
      </c>
    </row>
    <row r="42" spans="1:9" ht="15">
      <c r="A42" s="1">
        <f>Data!A45</f>
        <v>41</v>
      </c>
      <c r="B42" s="3">
        <f>Data!D$504*Data!D45/Data!D44</f>
        <v>11006.75298946884</v>
      </c>
      <c r="C42" s="3">
        <f>Data!H$504*Data!H45/Data!H44</f>
        <v>5174.218470986123</v>
      </c>
      <c r="D42" s="3">
        <f>Data!L$504*Data!L45/Data!L44</f>
        <v>4187.632001953227</v>
      </c>
      <c r="E42" s="3">
        <f>Data!P$504*Data!P45/Data!P44</f>
        <v>11865.775119773672</v>
      </c>
      <c r="G42" s="4">
        <f>$L$2*B42/Data!D$504+$M$2*C42/Data!H$504+$N$2*D42/Data!L$504+$O$2*E42/Data!P$504</f>
        <v>9948.578861863905</v>
      </c>
      <c r="I42" s="4">
        <f t="shared" si="0"/>
        <v>51.42113813609467</v>
      </c>
    </row>
    <row r="43" spans="1:9" ht="15">
      <c r="A43" s="1">
        <f>Data!A46</f>
        <v>42</v>
      </c>
      <c r="B43" s="3">
        <f>Data!D$504*Data!D46/Data!D45</f>
        <v>11037.834753156274</v>
      </c>
      <c r="C43" s="3">
        <f>Data!H$504*Data!H46/Data!H45</f>
        <v>5219.540633050227</v>
      </c>
      <c r="D43" s="3">
        <f>Data!L$504*Data!L46/Data!L45</f>
        <v>4233.016400883765</v>
      </c>
      <c r="E43" s="3">
        <f>Data!P$504*Data!P46/Data!P45</f>
        <v>11970.224207140569</v>
      </c>
      <c r="G43" s="4">
        <f>$L$2*B43/Data!D$504+$M$2*C43/Data!H$504+$N$2*D43/Data!L$504+$O$2*E43/Data!P$504</f>
        <v>10014.15717824702</v>
      </c>
      <c r="I43" s="4">
        <f t="shared" si="0"/>
        <v>-14.157178247020056</v>
      </c>
    </row>
    <row r="44" spans="1:9" ht="15">
      <c r="A44" s="1">
        <f>Data!A47</f>
        <v>43</v>
      </c>
      <c r="B44" s="3">
        <f>Data!D$504*Data!D47/Data!D46</f>
        <v>11008.09106027806</v>
      </c>
      <c r="C44" s="3">
        <f>Data!H$504*Data!H47/Data!H46</f>
        <v>5199.925381303801</v>
      </c>
      <c r="D44" s="3">
        <f>Data!L$504*Data!L47/Data!L46</f>
        <v>4232.701016306981</v>
      </c>
      <c r="E44" s="3">
        <f>Data!P$504*Data!P47/Data!P46</f>
        <v>11956.651154645951</v>
      </c>
      <c r="G44" s="4">
        <f>$L$2*B44/Data!D$504+$M$2*C44/Data!H$504+$N$2*D44/Data!L$504+$O$2*E44/Data!P$504</f>
        <v>9989.704353024737</v>
      </c>
      <c r="I44" s="4">
        <f t="shared" si="0"/>
        <v>10.29564697526257</v>
      </c>
    </row>
    <row r="45" spans="1:9" ht="15">
      <c r="A45" s="1">
        <f>Data!A48</f>
        <v>44</v>
      </c>
      <c r="B45" s="3">
        <f>Data!D$504*Data!D48/Data!D47</f>
        <v>11110.936706060429</v>
      </c>
      <c r="C45" s="3">
        <f>Data!H$504*Data!H48/Data!H47</f>
        <v>5238.183859114659</v>
      </c>
      <c r="D45" s="3">
        <f>Data!L$504*Data!L48/Data!L47</f>
        <v>4261.506758191531</v>
      </c>
      <c r="E45" s="3">
        <f>Data!P$504*Data!P48/Data!P47</f>
        <v>11991.300745473025</v>
      </c>
      <c r="G45" s="4">
        <f>$L$2*B45/Data!D$504+$M$2*C45/Data!H$504+$N$2*D45/Data!L$504+$O$2*E45/Data!P$504</f>
        <v>10061.699657502688</v>
      </c>
      <c r="I45" s="4">
        <f t="shared" si="0"/>
        <v>-61.69965750268784</v>
      </c>
    </row>
    <row r="46" spans="1:9" ht="15">
      <c r="A46" s="1">
        <f>Data!A49</f>
        <v>45</v>
      </c>
      <c r="B46" s="3">
        <f>Data!D$504*Data!D49/Data!D48</f>
        <v>11033.877553889031</v>
      </c>
      <c r="C46" s="3">
        <f>Data!H$504*Data!H49/Data!H48</f>
        <v>5224.466864091309</v>
      </c>
      <c r="D46" s="3">
        <f>Data!L$504*Data!L49/Data!L48</f>
        <v>4205.518757322995</v>
      </c>
      <c r="E46" s="3">
        <f>Data!P$504*Data!P49/Data!P48</f>
        <v>12093.131891662717</v>
      </c>
      <c r="G46" s="4">
        <f>$L$2*B46/Data!D$504+$M$2*C46/Data!H$504+$N$2*D46/Data!L$504+$O$2*E46/Data!P$504</f>
        <v>10029.532715783611</v>
      </c>
      <c r="I46" s="4">
        <f t="shared" si="0"/>
        <v>-29.53271578361091</v>
      </c>
    </row>
    <row r="47" spans="1:9" ht="15">
      <c r="A47" s="1">
        <f>Data!A50</f>
        <v>46</v>
      </c>
      <c r="B47" s="3">
        <f>Data!D$504*Data!D50/Data!D49</f>
        <v>11040.564475544938</v>
      </c>
      <c r="C47" s="3">
        <f>Data!H$504*Data!H50/Data!H49</f>
        <v>5222.941321618434</v>
      </c>
      <c r="D47" s="3">
        <f>Data!L$504*Data!L50/Data!L49</f>
        <v>4241.129207046803</v>
      </c>
      <c r="E47" s="3">
        <f>Data!P$504*Data!P50/Data!P49</f>
        <v>12182.96878895414</v>
      </c>
      <c r="G47" s="4">
        <f>$L$2*B47/Data!D$504+$M$2*C47/Data!H$504+$N$2*D47/Data!L$504+$O$2*E47/Data!P$504</f>
        <v>10054.46840072945</v>
      </c>
      <c r="I47" s="4">
        <f t="shared" si="0"/>
        <v>-54.46840072945088</v>
      </c>
    </row>
    <row r="48" spans="1:9" ht="15">
      <c r="A48" s="1">
        <f>Data!A51</f>
        <v>47</v>
      </c>
      <c r="B48" s="3">
        <f>Data!D$504*Data!D51/Data!D50</f>
        <v>10993.935811274738</v>
      </c>
      <c r="C48" s="3">
        <f>Data!H$504*Data!H51/Data!H50</f>
        <v>5168.442725863572</v>
      </c>
      <c r="D48" s="3">
        <f>Data!L$504*Data!L51/Data!L50</f>
        <v>4188.17907053873</v>
      </c>
      <c r="E48" s="3">
        <f>Data!P$504*Data!P51/Data!P50</f>
        <v>12003.50929909928</v>
      </c>
      <c r="G48" s="4">
        <f>$L$2*B48/Data!D$504+$M$2*C48/Data!H$504+$N$2*D48/Data!L$504+$O$2*E48/Data!P$504</f>
        <v>9963.665953799558</v>
      </c>
      <c r="I48" s="4">
        <f t="shared" si="0"/>
        <v>36.33404620044166</v>
      </c>
    </row>
    <row r="49" spans="1:9" ht="15">
      <c r="A49" s="1">
        <f>Data!A52</f>
        <v>48</v>
      </c>
      <c r="B49" s="3">
        <f>Data!D$504*Data!D52/Data!D51</f>
        <v>11061.407304824594</v>
      </c>
      <c r="C49" s="3">
        <f>Data!H$504*Data!H52/Data!H51</f>
        <v>5226.123911214751</v>
      </c>
      <c r="D49" s="3">
        <f>Data!L$504*Data!L52/Data!L51</f>
        <v>4264.722511546814</v>
      </c>
      <c r="E49" s="3">
        <f>Data!P$504*Data!P52/Data!P51</f>
        <v>11998.050398335425</v>
      </c>
      <c r="G49" s="4">
        <f>$L$2*B49/Data!D$504+$M$2*C49/Data!H$504+$N$2*D49/Data!L$504+$O$2*E49/Data!P$504</f>
        <v>10038.648464319791</v>
      </c>
      <c r="I49" s="4">
        <f t="shared" si="0"/>
        <v>-38.648464319790946</v>
      </c>
    </row>
    <row r="50" spans="1:9" ht="15">
      <c r="A50" s="1">
        <f>Data!A53</f>
        <v>49</v>
      </c>
      <c r="B50" s="3">
        <f>Data!D$504*Data!D53/Data!D52</f>
        <v>11039.568200252153</v>
      </c>
      <c r="C50" s="3">
        <f>Data!H$504*Data!H53/Data!H52</f>
        <v>5226.249992127353</v>
      </c>
      <c r="D50" s="3">
        <f>Data!L$504*Data!L53/Data!L52</f>
        <v>4253.801161486732</v>
      </c>
      <c r="E50" s="3">
        <f>Data!P$504*Data!P53/Data!P52</f>
        <v>12010.914758915935</v>
      </c>
      <c r="G50" s="4">
        <f>$L$2*B50/Data!D$504+$M$2*C50/Data!H$504+$N$2*D50/Data!L$504+$O$2*E50/Data!P$504</f>
        <v>10030.354713149718</v>
      </c>
      <c r="I50" s="4">
        <f t="shared" si="0"/>
        <v>-30.35471314971801</v>
      </c>
    </row>
    <row r="51" spans="1:9" ht="15">
      <c r="A51" s="1">
        <f>Data!A54</f>
        <v>50</v>
      </c>
      <c r="B51" s="3">
        <f>Data!D$504*Data!D54/Data!D53</f>
        <v>11013.471188762986</v>
      </c>
      <c r="C51" s="3">
        <f>Data!H$504*Data!H54/Data!H53</f>
        <v>5209.34452495417</v>
      </c>
      <c r="D51" s="3">
        <f>Data!L$504*Data!L54/Data!L53</f>
        <v>4240.7230847068795</v>
      </c>
      <c r="E51" s="3">
        <f>Data!P$504*Data!P54/Data!P53</f>
        <v>12032.483522623688</v>
      </c>
      <c r="G51" s="4">
        <f>$L$2*B51/Data!D$504+$M$2*C51/Data!H$504+$N$2*D51/Data!L$504+$O$2*E51/Data!P$504</f>
        <v>10011.623861471038</v>
      </c>
      <c r="I51" s="4">
        <f t="shared" si="0"/>
        <v>-11.623861471038254</v>
      </c>
    </row>
    <row r="52" spans="1:9" ht="15">
      <c r="A52" s="1">
        <f>Data!A55</f>
        <v>51</v>
      </c>
      <c r="B52" s="3">
        <f>Data!D$504*Data!D55/Data!D54</f>
        <v>11127.244788704229</v>
      </c>
      <c r="C52" s="3">
        <f>Data!H$504*Data!H55/Data!H54</f>
        <v>5182.670735671335</v>
      </c>
      <c r="D52" s="3">
        <f>Data!L$504*Data!L55/Data!L54</f>
        <v>4238.387241725592</v>
      </c>
      <c r="E52" s="3">
        <f>Data!P$504*Data!P55/Data!P54</f>
        <v>12050.660232404769</v>
      </c>
      <c r="G52" s="4">
        <f>$L$2*B52/Data!D$504+$M$2*C52/Data!H$504+$N$2*D52/Data!L$504+$O$2*E52/Data!P$504</f>
        <v>10039.990846268889</v>
      </c>
      <c r="I52" s="4">
        <f t="shared" si="0"/>
        <v>-39.99084626888907</v>
      </c>
    </row>
    <row r="53" spans="1:9" ht="15">
      <c r="A53" s="1">
        <f>Data!A56</f>
        <v>52</v>
      </c>
      <c r="B53" s="3">
        <f>Data!D$504*Data!D56/Data!D55</f>
        <v>11032.038781570549</v>
      </c>
      <c r="C53" s="3">
        <f>Data!H$504*Data!H56/Data!H55</f>
        <v>5209.70905737769</v>
      </c>
      <c r="D53" s="3">
        <f>Data!L$504*Data!L56/Data!L55</f>
        <v>4219.013635035047</v>
      </c>
      <c r="E53" s="3">
        <f>Data!P$504*Data!P56/Data!P55</f>
        <v>11984.486766700069</v>
      </c>
      <c r="G53" s="4">
        <f>$L$2*B53/Data!D$504+$M$2*C53/Data!H$504+$N$2*D53/Data!L$504+$O$2*E53/Data!P$504</f>
        <v>10005.441388936406</v>
      </c>
      <c r="I53" s="4">
        <f t="shared" si="0"/>
        <v>-5.441388936405929</v>
      </c>
    </row>
    <row r="54" spans="1:9" ht="15">
      <c r="A54" s="1">
        <f>Data!A57</f>
        <v>53</v>
      </c>
      <c r="B54" s="3">
        <f>Data!D$504*Data!D57/Data!D56</f>
        <v>11028.239976055173</v>
      </c>
      <c r="C54" s="3">
        <f>Data!H$504*Data!H57/Data!H56</f>
        <v>5238.776495039783</v>
      </c>
      <c r="D54" s="3">
        <f>Data!L$504*Data!L57/Data!L56</f>
        <v>4255.097390545364</v>
      </c>
      <c r="E54" s="3">
        <f>Data!P$504*Data!P57/Data!P56</f>
        <v>11982.553545244551</v>
      </c>
      <c r="G54" s="4">
        <f>$L$2*B54/Data!D$504+$M$2*C54/Data!H$504+$N$2*D54/Data!L$504+$O$2*E54/Data!P$504</f>
        <v>10029.056974134077</v>
      </c>
      <c r="I54" s="4">
        <f t="shared" si="0"/>
        <v>-29.05697413407688</v>
      </c>
    </row>
    <row r="55" spans="1:9" ht="15">
      <c r="A55" s="1">
        <f>Data!A58</f>
        <v>54</v>
      </c>
      <c r="B55" s="3">
        <f>Data!D$504*Data!D58/Data!D57</f>
        <v>11048.3828448381</v>
      </c>
      <c r="C55" s="3">
        <f>Data!H$504*Data!H58/Data!H57</f>
        <v>5200.738314982879</v>
      </c>
      <c r="D55" s="3">
        <f>Data!L$504*Data!L58/Data!L57</f>
        <v>4263.151523184126</v>
      </c>
      <c r="E55" s="3">
        <f>Data!P$504*Data!P58/Data!P57</f>
        <v>12141.28753979602</v>
      </c>
      <c r="G55" s="4">
        <f>$L$2*B55/Data!D$504+$M$2*C55/Data!H$504+$N$2*D55/Data!L$504+$O$2*E55/Data!P$504</f>
        <v>10042.755986519845</v>
      </c>
      <c r="I55" s="4">
        <f t="shared" si="0"/>
        <v>-42.755986519845464</v>
      </c>
    </row>
    <row r="56" spans="1:9" ht="15">
      <c r="A56" s="1">
        <f>Data!A59</f>
        <v>55</v>
      </c>
      <c r="B56" s="3">
        <f>Data!D$504*Data!D59/Data!D58</f>
        <v>10955.548834446212</v>
      </c>
      <c r="C56" s="3">
        <f>Data!H$504*Data!H59/Data!H58</f>
        <v>5202.701633204773</v>
      </c>
      <c r="D56" s="3">
        <f>Data!L$504*Data!L59/Data!L58</f>
        <v>4215.060264733426</v>
      </c>
      <c r="E56" s="3">
        <f>Data!P$504*Data!P59/Data!P58</f>
        <v>12004.947676449721</v>
      </c>
      <c r="G56" s="4">
        <f>$L$2*B56/Data!D$504+$M$2*C56/Data!H$504+$N$2*D56/Data!L$504+$O$2*E56/Data!P$504</f>
        <v>9976.110442105793</v>
      </c>
      <c r="I56" s="4">
        <f t="shared" si="0"/>
        <v>23.88955789420652</v>
      </c>
    </row>
    <row r="57" spans="1:9" ht="15">
      <c r="A57" s="1">
        <f>Data!A60</f>
        <v>56</v>
      </c>
      <c r="B57" s="3">
        <f>Data!D$504*Data!D60/Data!D59</f>
        <v>11018.623087460484</v>
      </c>
      <c r="C57" s="3">
        <f>Data!H$504*Data!H60/Data!H59</f>
        <v>5184.039262524461</v>
      </c>
      <c r="D57" s="3">
        <f>Data!L$504*Data!L60/Data!L59</f>
        <v>4198.731266300849</v>
      </c>
      <c r="E57" s="3">
        <f>Data!P$504*Data!P60/Data!P59</f>
        <v>11791.07350311638</v>
      </c>
      <c r="G57" s="4">
        <f>$L$2*B57/Data!D$504+$M$2*C57/Data!H$504+$N$2*D57/Data!L$504+$O$2*E57/Data!P$504</f>
        <v>9948.738155789548</v>
      </c>
      <c r="I57" s="4">
        <f t="shared" si="0"/>
        <v>51.26184421045218</v>
      </c>
    </row>
    <row r="58" spans="1:9" ht="15">
      <c r="A58" s="1">
        <f>Data!A61</f>
        <v>57</v>
      </c>
      <c r="B58" s="3">
        <f>Data!D$504*Data!D61/Data!D60</f>
        <v>11016.807270249676</v>
      </c>
      <c r="C58" s="3">
        <f>Data!H$504*Data!H61/Data!H60</f>
        <v>5212.1529240114105</v>
      </c>
      <c r="D58" s="3">
        <f>Data!L$504*Data!L61/Data!L60</f>
        <v>4231.235898008366</v>
      </c>
      <c r="E58" s="3">
        <f>Data!P$504*Data!P61/Data!P60</f>
        <v>12075.35632057228</v>
      </c>
      <c r="G58" s="4">
        <f>$L$2*B58/Data!D$504+$M$2*C58/Data!H$504+$N$2*D58/Data!L$504+$O$2*E58/Data!P$504</f>
        <v>10019.352773235269</v>
      </c>
      <c r="I58" s="4">
        <f t="shared" si="0"/>
        <v>-19.352773235268614</v>
      </c>
    </row>
    <row r="59" spans="1:9" ht="15">
      <c r="A59" s="1">
        <f>Data!A62</f>
        <v>58</v>
      </c>
      <c r="B59" s="3">
        <f>Data!D$504*Data!D62/Data!D61</f>
        <v>10976.706233911362</v>
      </c>
      <c r="C59" s="3">
        <f>Data!H$504*Data!H62/Data!H61</f>
        <v>5213.477171842116</v>
      </c>
      <c r="D59" s="3">
        <f>Data!L$504*Data!L62/Data!L61</f>
        <v>4248.09349481911</v>
      </c>
      <c r="E59" s="3">
        <f>Data!P$504*Data!P62/Data!P61</f>
        <v>12007.312773620612</v>
      </c>
      <c r="G59" s="4">
        <f>$L$2*B59/Data!D$504+$M$2*C59/Data!H$504+$N$2*D59/Data!L$504+$O$2*E59/Data!P$504</f>
        <v>9998.21802557396</v>
      </c>
      <c r="I59" s="4">
        <f t="shared" si="0"/>
        <v>1.7819744260395964</v>
      </c>
    </row>
    <row r="60" spans="1:9" ht="15">
      <c r="A60" s="1">
        <f>Data!A63</f>
        <v>59</v>
      </c>
      <c r="B60" s="3">
        <f>Data!D$504*Data!D63/Data!D62</f>
        <v>11010.626612905638</v>
      </c>
      <c r="C60" s="3">
        <f>Data!H$504*Data!H63/Data!H62</f>
        <v>5197.2914892985655</v>
      </c>
      <c r="D60" s="3">
        <f>Data!L$504*Data!L63/Data!L62</f>
        <v>4176.834608257747</v>
      </c>
      <c r="E60" s="3">
        <f>Data!P$504*Data!P63/Data!P62</f>
        <v>11973.692570075733</v>
      </c>
      <c r="G60" s="4">
        <f>$L$2*B60/Data!D$504+$M$2*C60/Data!H$504+$N$2*D60/Data!L$504+$O$2*E60/Data!P$504</f>
        <v>9978.725631515783</v>
      </c>
      <c r="I60" s="4">
        <f t="shared" si="0"/>
        <v>21.27436848421712</v>
      </c>
    </row>
    <row r="61" spans="1:9" ht="15">
      <c r="A61" s="1">
        <f>Data!A64</f>
        <v>60</v>
      </c>
      <c r="B61" s="3">
        <f>Data!D$504*Data!D64/Data!D63</f>
        <v>11101.855835484175</v>
      </c>
      <c r="C61" s="3">
        <f>Data!H$504*Data!H64/Data!H63</f>
        <v>5231.040904138928</v>
      </c>
      <c r="D61" s="3">
        <f>Data!L$504*Data!L64/Data!L63</f>
        <v>4281.68524081673</v>
      </c>
      <c r="E61" s="3">
        <f>Data!P$504*Data!P64/Data!P63</f>
        <v>11890.438940364207</v>
      </c>
      <c r="G61" s="4">
        <f>$L$2*B61/Data!D$504+$M$2*C61/Data!H$504+$N$2*D61/Data!L$504+$O$2*E61/Data!P$504</f>
        <v>10042.253586212713</v>
      </c>
      <c r="I61" s="4">
        <f t="shared" si="0"/>
        <v>-42.253586212713344</v>
      </c>
    </row>
    <row r="62" spans="1:9" ht="15">
      <c r="A62" s="1">
        <f>Data!A65</f>
        <v>61</v>
      </c>
      <c r="B62" s="3">
        <f>Data!D$504*Data!D65/Data!D64</f>
        <v>11068.695626898407</v>
      </c>
      <c r="C62" s="3">
        <f>Data!H$504*Data!H65/Data!H64</f>
        <v>5247.642265452273</v>
      </c>
      <c r="D62" s="3">
        <f>Data!L$504*Data!L65/Data!L64</f>
        <v>4283.931773795275</v>
      </c>
      <c r="E62" s="3">
        <f>Data!P$504*Data!P65/Data!P64</f>
        <v>12120.7391806334</v>
      </c>
      <c r="G62" s="4">
        <f>$L$2*B62/Data!D$504+$M$2*C62/Data!H$504+$N$2*D62/Data!L$504+$O$2*E62/Data!P$504</f>
        <v>10078.696693547492</v>
      </c>
      <c r="I62" s="4">
        <f t="shared" si="0"/>
        <v>-78.69669354749203</v>
      </c>
    </row>
    <row r="63" spans="1:9" ht="15">
      <c r="A63" s="1">
        <f>Data!A66</f>
        <v>62</v>
      </c>
      <c r="B63" s="3">
        <f>Data!D$504*Data!D66/Data!D65</f>
        <v>11039.984672935328</v>
      </c>
      <c r="C63" s="3">
        <f>Data!H$504*Data!H66/Data!H65</f>
        <v>5177.333334723178</v>
      </c>
      <c r="D63" s="3">
        <f>Data!L$504*Data!L66/Data!L65</f>
        <v>4211.77125820412</v>
      </c>
      <c r="E63" s="3">
        <f>Data!P$504*Data!P66/Data!P65</f>
        <v>11829.068114147049</v>
      </c>
      <c r="G63" s="4">
        <f>$L$2*B63/Data!D$504+$M$2*C63/Data!H$504+$N$2*D63/Data!L$504+$O$2*E63/Data!P$504</f>
        <v>9962.033478483252</v>
      </c>
      <c r="I63" s="4">
        <f t="shared" si="0"/>
        <v>37.96652151674789</v>
      </c>
    </row>
    <row r="64" spans="1:9" ht="15">
      <c r="A64" s="1">
        <f>Data!A67</f>
        <v>63</v>
      </c>
      <c r="B64" s="3">
        <f>Data!D$504*Data!D67/Data!D66</f>
        <v>10955.764018185788</v>
      </c>
      <c r="C64" s="3">
        <f>Data!H$504*Data!H67/Data!H66</f>
        <v>5178.480032356553</v>
      </c>
      <c r="D64" s="3">
        <f>Data!L$504*Data!L67/Data!L66</f>
        <v>4248.167702378923</v>
      </c>
      <c r="E64" s="3">
        <f>Data!P$504*Data!P67/Data!P66</f>
        <v>11956.301380777415</v>
      </c>
      <c r="G64" s="4">
        <f>$L$2*B64/Data!D$504+$M$2*C64/Data!H$504+$N$2*D64/Data!L$504+$O$2*E64/Data!P$504</f>
        <v>9961.935885024139</v>
      </c>
      <c r="I64" s="4">
        <f t="shared" si="0"/>
        <v>38.06411497586123</v>
      </c>
    </row>
    <row r="65" spans="1:9" ht="15">
      <c r="A65" s="1">
        <f>Data!A68</f>
        <v>64</v>
      </c>
      <c r="B65" s="3">
        <f>Data!D$504*Data!D68/Data!D67</f>
        <v>11026.731714970298</v>
      </c>
      <c r="C65" s="3">
        <f>Data!H$504*Data!H68/Data!H67</f>
        <v>5213.729228159337</v>
      </c>
      <c r="D65" s="3">
        <f>Data!L$504*Data!L68/Data!L67</f>
        <v>4247.1489365322395</v>
      </c>
      <c r="E65" s="3">
        <f>Data!P$504*Data!P68/Data!P67</f>
        <v>12026.048195731359</v>
      </c>
      <c r="G65" s="4">
        <f>$L$2*B65/Data!D$504+$M$2*C65/Data!H$504+$N$2*D65/Data!L$504+$O$2*E65/Data!P$504</f>
        <v>10019.415605987642</v>
      </c>
      <c r="I65" s="4">
        <f t="shared" si="0"/>
        <v>-19.415605987642266</v>
      </c>
    </row>
    <row r="66" spans="1:9" ht="15">
      <c r="A66" s="1">
        <f>Data!A69</f>
        <v>65</v>
      </c>
      <c r="B66" s="3">
        <f>Data!D$504*Data!D69/Data!D68</f>
        <v>11043.406062784356</v>
      </c>
      <c r="C66" s="3">
        <f>Data!H$504*Data!H69/Data!H68</f>
        <v>5161.248759920087</v>
      </c>
      <c r="D66" s="3">
        <f>Data!L$504*Data!L69/Data!L68</f>
        <v>4245.4816427453625</v>
      </c>
      <c r="E66" s="3">
        <f>Data!P$504*Data!P69/Data!P68</f>
        <v>11874.812889615787</v>
      </c>
      <c r="G66" s="4">
        <f>$L$2*B66/Data!D$504+$M$2*C66/Data!H$504+$N$2*D66/Data!L$504+$O$2*E66/Data!P$504</f>
        <v>9969.585566376283</v>
      </c>
      <c r="I66" s="4">
        <f t="shared" si="0"/>
        <v>30.414433623716832</v>
      </c>
    </row>
    <row r="67" spans="1:9" ht="15">
      <c r="A67" s="1">
        <f>Data!A70</f>
        <v>66</v>
      </c>
      <c r="B67" s="3">
        <f>Data!D$504*Data!D70/Data!D69</f>
        <v>11100.310858712746</v>
      </c>
      <c r="C67" s="3">
        <f>Data!H$504*Data!H70/Data!H69</f>
        <v>5164.441306827202</v>
      </c>
      <c r="D67" s="3">
        <f>Data!L$504*Data!L70/Data!L69</f>
        <v>4214.196781742814</v>
      </c>
      <c r="E67" s="3">
        <f>Data!P$504*Data!P70/Data!P69</f>
        <v>12246.052407810193</v>
      </c>
      <c r="G67" s="4">
        <f>$L$2*B67/Data!D$504+$M$2*C67/Data!H$504+$N$2*D67/Data!L$504+$O$2*E67/Data!P$504</f>
        <v>10046.517793514768</v>
      </c>
      <c r="I67" s="4">
        <f aca="true" t="shared" si="2" ref="I67:I130">10000-G67</f>
        <v>-46.51779351476762</v>
      </c>
    </row>
    <row r="68" spans="1:9" ht="15">
      <c r="A68" s="1">
        <f>Data!A71</f>
        <v>67</v>
      </c>
      <c r="B68" s="3">
        <f>Data!D$504*Data!D71/Data!D70</f>
        <v>11052.46130283082</v>
      </c>
      <c r="C68" s="3">
        <f>Data!H$504*Data!H71/Data!H70</f>
        <v>5216.4313868321315</v>
      </c>
      <c r="D68" s="3">
        <f>Data!L$504*Data!L71/Data!L70</f>
        <v>4253.4725193732465</v>
      </c>
      <c r="E68" s="3">
        <f>Data!P$504*Data!P71/Data!P70</f>
        <v>11935.056530055706</v>
      </c>
      <c r="G68" s="4">
        <f>$L$2*B68/Data!D$504+$M$2*C68/Data!H$504+$N$2*D68/Data!L$504+$O$2*E68/Data!P$504</f>
        <v>10016.651966867536</v>
      </c>
      <c r="I68" s="4">
        <f t="shared" si="2"/>
        <v>-16.65196686753552</v>
      </c>
    </row>
    <row r="69" spans="1:9" ht="15">
      <c r="A69" s="1">
        <f>Data!A72</f>
        <v>68</v>
      </c>
      <c r="B69" s="3">
        <f>Data!D$504*Data!D72/Data!D71</f>
        <v>11070.739218378496</v>
      </c>
      <c r="C69" s="3">
        <f>Data!H$504*Data!H72/Data!H71</f>
        <v>5222.361979728708</v>
      </c>
      <c r="D69" s="3">
        <f>Data!L$504*Data!L72/Data!L71</f>
        <v>4222.354292401566</v>
      </c>
      <c r="E69" s="3">
        <f>Data!P$504*Data!P72/Data!P71</f>
        <v>11945.66985567449</v>
      </c>
      <c r="G69" s="4">
        <f>$L$2*B69/Data!D$504+$M$2*C69/Data!H$504+$N$2*D69/Data!L$504+$O$2*E69/Data!P$504</f>
        <v>10021.114468667276</v>
      </c>
      <c r="I69" s="4">
        <f t="shared" si="2"/>
        <v>-21.114468667276014</v>
      </c>
    </row>
    <row r="70" spans="1:9" ht="15">
      <c r="A70" s="1">
        <f>Data!A73</f>
        <v>69</v>
      </c>
      <c r="B70" s="3">
        <f>Data!D$504*Data!D73/Data!D72</f>
        <v>11054.958276083998</v>
      </c>
      <c r="C70" s="3">
        <f>Data!H$504*Data!H73/Data!H72</f>
        <v>5159.444620572308</v>
      </c>
      <c r="D70" s="3">
        <f>Data!L$504*Data!L73/Data!L72</f>
        <v>4183.097985367498</v>
      </c>
      <c r="E70" s="3">
        <f>Data!P$504*Data!P73/Data!P72</f>
        <v>11997.635873477639</v>
      </c>
      <c r="G70" s="4">
        <f>$L$2*B70/Data!D$504+$M$2*C70/Data!H$504+$N$2*D70/Data!L$504+$O$2*E70/Data!P$504</f>
        <v>9978.436837211051</v>
      </c>
      <c r="I70" s="4">
        <f t="shared" si="2"/>
        <v>21.56316278894883</v>
      </c>
    </row>
    <row r="71" spans="1:9" ht="15">
      <c r="A71" s="1">
        <f>Data!A74</f>
        <v>70</v>
      </c>
      <c r="B71" s="3">
        <f>Data!D$504*Data!D74/Data!D73</f>
        <v>10998.832726819015</v>
      </c>
      <c r="C71" s="3">
        <f>Data!H$504*Data!H74/Data!H73</f>
        <v>5215.187836888264</v>
      </c>
      <c r="D71" s="3">
        <f>Data!L$504*Data!L74/Data!L73</f>
        <v>4234.685942309814</v>
      </c>
      <c r="E71" s="3">
        <f>Data!P$504*Data!P74/Data!P73</f>
        <v>11683.960006915755</v>
      </c>
      <c r="G71" s="4">
        <f>$L$2*B71/Data!D$504+$M$2*C71/Data!H$504+$N$2*D71/Data!L$504+$O$2*E71/Data!P$504</f>
        <v>9950.200567516635</v>
      </c>
      <c r="I71" s="4">
        <f t="shared" si="2"/>
        <v>49.79943248336531</v>
      </c>
    </row>
    <row r="72" spans="1:9" ht="15">
      <c r="A72" s="1">
        <f>Data!A75</f>
        <v>71</v>
      </c>
      <c r="B72" s="3">
        <f>Data!D$504*Data!D75/Data!D74</f>
        <v>11026.579240224932</v>
      </c>
      <c r="C72" s="3">
        <f>Data!H$504*Data!H75/Data!H74</f>
        <v>5200.611328051306</v>
      </c>
      <c r="D72" s="3">
        <f>Data!L$504*Data!L75/Data!L74</f>
        <v>4233.638041332891</v>
      </c>
      <c r="E72" s="3">
        <f>Data!P$504*Data!P75/Data!P74</f>
        <v>12041.319686591756</v>
      </c>
      <c r="G72" s="4">
        <f>$L$2*B72/Data!D$504+$M$2*C72/Data!H$504+$N$2*D72/Data!L$504+$O$2*E72/Data!P$504</f>
        <v>10011.135272168598</v>
      </c>
      <c r="I72" s="4">
        <f t="shared" si="2"/>
        <v>-11.135272168598021</v>
      </c>
    </row>
    <row r="73" spans="1:9" ht="15">
      <c r="A73" s="1">
        <f>Data!A76</f>
        <v>72</v>
      </c>
      <c r="B73" s="3">
        <f>Data!D$504*Data!D76/Data!D75</f>
        <v>11026.854693022571</v>
      </c>
      <c r="C73" s="3">
        <f>Data!H$504*Data!H76/Data!H75</f>
        <v>5201.780666614356</v>
      </c>
      <c r="D73" s="3">
        <f>Data!L$504*Data!L76/Data!L75</f>
        <v>4256.991894333649</v>
      </c>
      <c r="E73" s="3">
        <f>Data!P$504*Data!P76/Data!P75</f>
        <v>12277.244323801933</v>
      </c>
      <c r="G73" s="4">
        <f>$L$2*B73/Data!D$504+$M$2*C73/Data!H$504+$N$2*D73/Data!L$504+$O$2*E73/Data!P$504</f>
        <v>10056.734803804651</v>
      </c>
      <c r="I73" s="4">
        <f t="shared" si="2"/>
        <v>-56.734803804651165</v>
      </c>
    </row>
    <row r="74" spans="1:9" ht="15">
      <c r="A74" s="1">
        <f>Data!A77</f>
        <v>73</v>
      </c>
      <c r="B74" s="3">
        <f>Data!D$504*Data!D77/Data!D76</f>
        <v>10980.231975484607</v>
      </c>
      <c r="C74" s="3">
        <f>Data!H$504*Data!H77/Data!H76</f>
        <v>5213.344956992028</v>
      </c>
      <c r="D74" s="3">
        <f>Data!L$504*Data!L77/Data!L76</f>
        <v>4228.819230120145</v>
      </c>
      <c r="E74" s="3">
        <f>Data!P$504*Data!P77/Data!P76</f>
        <v>11948.877252506905</v>
      </c>
      <c r="G74" s="4">
        <f>$L$2*B74/Data!D$504+$M$2*C74/Data!H$504+$N$2*D74/Data!L$504+$O$2*E74/Data!P$504</f>
        <v>9985.1272663159</v>
      </c>
      <c r="I74" s="4">
        <f t="shared" si="2"/>
        <v>14.87273368410024</v>
      </c>
    </row>
    <row r="75" spans="1:9" ht="15">
      <c r="A75" s="1">
        <f>Data!A78</f>
        <v>74</v>
      </c>
      <c r="B75" s="3">
        <f>Data!D$504*Data!D78/Data!D77</f>
        <v>10879.834311951707</v>
      </c>
      <c r="C75" s="3">
        <f>Data!H$504*Data!H78/Data!H77</f>
        <v>5149.171410527647</v>
      </c>
      <c r="D75" s="3">
        <f>Data!L$504*Data!L78/Data!L77</f>
        <v>4173.267749112068</v>
      </c>
      <c r="E75" s="3">
        <f>Data!P$504*Data!P78/Data!P77</f>
        <v>12097.569467671541</v>
      </c>
      <c r="G75" s="4">
        <f>$L$2*B75/Data!D$504+$M$2*C75/Data!H$504+$N$2*D75/Data!L$504+$O$2*E75/Data!P$504</f>
        <v>9923.273430812107</v>
      </c>
      <c r="I75" s="4">
        <f t="shared" si="2"/>
        <v>76.72656918789289</v>
      </c>
    </row>
    <row r="76" spans="1:9" ht="15">
      <c r="A76" s="1">
        <f>Data!A79</f>
        <v>75</v>
      </c>
      <c r="B76" s="3">
        <f>Data!D$504*Data!D79/Data!D78</f>
        <v>11035.45373271593</v>
      </c>
      <c r="C76" s="3">
        <f>Data!H$504*Data!H79/Data!H78</f>
        <v>5204.004087724325</v>
      </c>
      <c r="D76" s="3">
        <f>Data!L$504*Data!L79/Data!L78</f>
        <v>4233.780958242238</v>
      </c>
      <c r="E76" s="3">
        <f>Data!P$504*Data!P79/Data!P78</f>
        <v>11968.300369445993</v>
      </c>
      <c r="G76" s="4">
        <f>$L$2*B76/Data!D$504+$M$2*C76/Data!H$504+$N$2*D76/Data!L$504+$O$2*E76/Data!P$504</f>
        <v>10004.18493742595</v>
      </c>
      <c r="I76" s="4">
        <f t="shared" si="2"/>
        <v>-4.1849374259491015</v>
      </c>
    </row>
    <row r="77" spans="1:9" ht="15">
      <c r="A77" s="1">
        <f>Data!A80</f>
        <v>76</v>
      </c>
      <c r="B77" s="3">
        <f>Data!D$504*Data!D80/Data!D79</f>
        <v>11104.05948233584</v>
      </c>
      <c r="C77" s="3">
        <f>Data!H$504*Data!H80/Data!H79</f>
        <v>5252.842150005508</v>
      </c>
      <c r="D77" s="3">
        <f>Data!L$504*Data!L80/Data!L79</f>
        <v>4287.124774480017</v>
      </c>
      <c r="E77" s="3">
        <f>Data!P$504*Data!P80/Data!P79</f>
        <v>12182.222873774239</v>
      </c>
      <c r="G77" s="4">
        <f>$L$2*B77/Data!D$504+$M$2*C77/Data!H$504+$N$2*D77/Data!L$504+$O$2*E77/Data!P$504</f>
        <v>10105.529329952356</v>
      </c>
      <c r="I77" s="4">
        <f t="shared" si="2"/>
        <v>-105.52932995235642</v>
      </c>
    </row>
    <row r="78" spans="1:9" ht="15">
      <c r="A78" s="1">
        <f>Data!A81</f>
        <v>77</v>
      </c>
      <c r="B78" s="3">
        <f>Data!D$504*Data!D81/Data!D80</f>
        <v>11017.73293233759</v>
      </c>
      <c r="C78" s="3">
        <f>Data!H$504*Data!H81/Data!H80</f>
        <v>5213.238362225606</v>
      </c>
      <c r="D78" s="3">
        <f>Data!L$504*Data!L81/Data!L80</f>
        <v>4217.428603006079</v>
      </c>
      <c r="E78" s="3">
        <f>Data!P$504*Data!P81/Data!P80</f>
        <v>12208.103264293502</v>
      </c>
      <c r="G78" s="4">
        <f>$L$2*B78/Data!D$504+$M$2*C78/Data!H$504+$N$2*D78/Data!L$504+$O$2*E78/Data!P$504</f>
        <v>10039.161138137104</v>
      </c>
      <c r="I78" s="4">
        <f t="shared" si="2"/>
        <v>-39.16113813710399</v>
      </c>
    </row>
    <row r="79" spans="1:9" ht="15">
      <c r="A79" s="1">
        <f>Data!A82</f>
        <v>78</v>
      </c>
      <c r="B79" s="3">
        <f>Data!D$504*Data!D82/Data!D81</f>
        <v>10996.98922410781</v>
      </c>
      <c r="C79" s="3">
        <f>Data!H$504*Data!H82/Data!H81</f>
        <v>5209.577751257237</v>
      </c>
      <c r="D79" s="3">
        <f>Data!L$504*Data!L82/Data!L81</f>
        <v>4193.4395108620365</v>
      </c>
      <c r="E79" s="3">
        <f>Data!P$504*Data!P82/Data!P81</f>
        <v>12091.722793260618</v>
      </c>
      <c r="G79" s="4">
        <f>$L$2*B79/Data!D$504+$M$2*C79/Data!H$504+$N$2*D79/Data!L$504+$O$2*E79/Data!P$504</f>
        <v>10004.458302562214</v>
      </c>
      <c r="I79" s="4">
        <f t="shared" si="2"/>
        <v>-4.458302562214158</v>
      </c>
    </row>
    <row r="80" spans="1:9" ht="15">
      <c r="A80" s="1">
        <f>Data!A83</f>
        <v>79</v>
      </c>
      <c r="B80" s="3">
        <f>Data!D$504*Data!D83/Data!D82</f>
        <v>11103.156332678102</v>
      </c>
      <c r="C80" s="3">
        <f>Data!H$504*Data!H83/Data!H82</f>
        <v>5217.19729511852</v>
      </c>
      <c r="D80" s="3">
        <f>Data!L$504*Data!L83/Data!L82</f>
        <v>4257.21632201221</v>
      </c>
      <c r="E80" s="3">
        <f>Data!P$504*Data!P83/Data!P82</f>
        <v>11966.135243858758</v>
      </c>
      <c r="G80" s="4">
        <f>$L$2*B80/Data!D$504+$M$2*C80/Data!H$504+$N$2*D80/Data!L$504+$O$2*E80/Data!P$504</f>
        <v>10041.554448926761</v>
      </c>
      <c r="I80" s="4">
        <f t="shared" si="2"/>
        <v>-41.554448926761324</v>
      </c>
    </row>
    <row r="81" spans="1:9" ht="15">
      <c r="A81" s="1">
        <f>Data!A84</f>
        <v>80</v>
      </c>
      <c r="B81" s="3">
        <f>Data!D$504*Data!D84/Data!D83</f>
        <v>11064.905147490403</v>
      </c>
      <c r="C81" s="3">
        <f>Data!H$504*Data!H84/Data!H83</f>
        <v>5207.051776648242</v>
      </c>
      <c r="D81" s="3">
        <f>Data!L$504*Data!L84/Data!L83</f>
        <v>4272.453714944021</v>
      </c>
      <c r="E81" s="3">
        <f>Data!P$504*Data!P84/Data!P83</f>
        <v>12014.058179615024</v>
      </c>
      <c r="G81" s="4">
        <f>$L$2*B81/Data!D$504+$M$2*C81/Data!H$504+$N$2*D81/Data!L$504+$O$2*E81/Data!P$504</f>
        <v>10033.403954754154</v>
      </c>
      <c r="I81" s="4">
        <f t="shared" si="2"/>
        <v>-33.403954754154256</v>
      </c>
    </row>
    <row r="82" spans="1:9" ht="15">
      <c r="A82" s="1">
        <f>Data!A85</f>
        <v>81</v>
      </c>
      <c r="B82" s="3">
        <f>Data!D$504*Data!D85/Data!D84</f>
        <v>11002.08343240131</v>
      </c>
      <c r="C82" s="3">
        <f>Data!H$504*Data!H85/Data!H84</f>
        <v>5198.483201089996</v>
      </c>
      <c r="D82" s="3">
        <f>Data!L$504*Data!L85/Data!L84</f>
        <v>4222.466862907537</v>
      </c>
      <c r="E82" s="3">
        <f>Data!P$504*Data!P85/Data!P84</f>
        <v>12104.40226251303</v>
      </c>
      <c r="G82" s="4">
        <f>$L$2*B82/Data!D$504+$M$2*C82/Data!H$504+$N$2*D82/Data!L$504+$O$2*E82/Data!P$504</f>
        <v>10008.882170229552</v>
      </c>
      <c r="I82" s="4">
        <f t="shared" si="2"/>
        <v>-8.882170229551775</v>
      </c>
    </row>
    <row r="83" spans="1:9" ht="15">
      <c r="A83" s="1">
        <f>Data!A86</f>
        <v>82</v>
      </c>
      <c r="B83" s="3">
        <f>Data!D$504*Data!D86/Data!D85</f>
        <v>10994.444968182463</v>
      </c>
      <c r="C83" s="3">
        <f>Data!H$504*Data!H86/Data!H85</f>
        <v>5216.489428727904</v>
      </c>
      <c r="D83" s="3">
        <f>Data!L$504*Data!L86/Data!L85</f>
        <v>4243.17926872411</v>
      </c>
      <c r="E83" s="3">
        <f>Data!P$504*Data!P86/Data!P85</f>
        <v>12054.117925195247</v>
      </c>
      <c r="G83" s="4">
        <f>$L$2*B83/Data!D$504+$M$2*C83/Data!H$504+$N$2*D83/Data!L$504+$O$2*E83/Data!P$504</f>
        <v>10013.028391473817</v>
      </c>
      <c r="I83" s="4">
        <f t="shared" si="2"/>
        <v>-13.028391473817464</v>
      </c>
    </row>
    <row r="84" spans="1:9" ht="15">
      <c r="A84" s="1">
        <f>Data!A87</f>
        <v>83</v>
      </c>
      <c r="B84" s="3">
        <f>Data!D$504*Data!D87/Data!D86</f>
        <v>11048.15550293564</v>
      </c>
      <c r="C84" s="3">
        <f>Data!H$504*Data!H87/Data!H86</f>
        <v>5220.820239068101</v>
      </c>
      <c r="D84" s="3">
        <f>Data!L$504*Data!L87/Data!L86</f>
        <v>4236.332972108619</v>
      </c>
      <c r="E84" s="3">
        <f>Data!P$504*Data!P87/Data!P86</f>
        <v>11931.858261027883</v>
      </c>
      <c r="G84" s="4">
        <f>$L$2*B84/Data!D$504+$M$2*C84/Data!H$504+$N$2*D84/Data!L$504+$O$2*E84/Data!P$504</f>
        <v>10013.035131610503</v>
      </c>
      <c r="I84" s="4">
        <f t="shared" si="2"/>
        <v>-13.035131610502503</v>
      </c>
    </row>
    <row r="85" spans="1:9" ht="15">
      <c r="A85" s="1">
        <f>Data!A88</f>
        <v>84</v>
      </c>
      <c r="B85" s="3">
        <f>Data!D$504*Data!D88/Data!D87</f>
        <v>11040.866714290822</v>
      </c>
      <c r="C85" s="3">
        <f>Data!H$504*Data!H88/Data!H87</f>
        <v>5169.38620948387</v>
      </c>
      <c r="D85" s="3">
        <f>Data!L$504*Data!L88/Data!L87</f>
        <v>4228.7849986692045</v>
      </c>
      <c r="E85" s="3">
        <f>Data!P$504*Data!P88/Data!P87</f>
        <v>11924.987252098334</v>
      </c>
      <c r="G85" s="4">
        <f>$L$2*B85/Data!D$504+$M$2*C85/Data!H$504+$N$2*D85/Data!L$504+$O$2*E85/Data!P$504</f>
        <v>9977.769077058627</v>
      </c>
      <c r="I85" s="4">
        <f t="shared" si="2"/>
        <v>22.230922941373137</v>
      </c>
    </row>
    <row r="86" spans="1:9" ht="15">
      <c r="A86" s="1">
        <f>Data!A89</f>
        <v>85</v>
      </c>
      <c r="B86" s="3">
        <f>Data!D$504*Data!D89/Data!D88</f>
        <v>11010.526982628839</v>
      </c>
      <c r="C86" s="3">
        <f>Data!H$504*Data!H89/Data!H88</f>
        <v>5227.360688640193</v>
      </c>
      <c r="D86" s="3">
        <f>Data!L$504*Data!L89/Data!L88</f>
        <v>4234.067323756137</v>
      </c>
      <c r="E86" s="3">
        <f>Data!P$504*Data!P89/Data!P88</f>
        <v>12084.22080875115</v>
      </c>
      <c r="G86" s="4">
        <f>$L$2*B86/Data!D$504+$M$2*C86/Data!H$504+$N$2*D86/Data!L$504+$O$2*E86/Data!P$504</f>
        <v>10027.998862234137</v>
      </c>
      <c r="I86" s="4">
        <f t="shared" si="2"/>
        <v>-27.99886223413705</v>
      </c>
    </row>
    <row r="87" spans="1:9" ht="15">
      <c r="A87" s="1">
        <f>Data!A90</f>
        <v>86</v>
      </c>
      <c r="B87" s="3">
        <f>Data!D$504*Data!D90/Data!D89</f>
        <v>11023.778340118775</v>
      </c>
      <c r="C87" s="3">
        <f>Data!H$504*Data!H90/Data!H89</f>
        <v>5229.600973008225</v>
      </c>
      <c r="D87" s="3">
        <f>Data!L$504*Data!L90/Data!L89</f>
        <v>4259.358907051539</v>
      </c>
      <c r="E87" s="3">
        <f>Data!P$504*Data!P90/Data!P89</f>
        <v>12027.836866182375</v>
      </c>
      <c r="G87" s="4">
        <f>$L$2*B87/Data!D$504+$M$2*C87/Data!H$504+$N$2*D87/Data!L$504+$O$2*E87/Data!P$504</f>
        <v>10030.692508565604</v>
      </c>
      <c r="I87" s="4">
        <f t="shared" si="2"/>
        <v>-30.69250856560393</v>
      </c>
    </row>
    <row r="88" spans="1:9" ht="15">
      <c r="A88" s="1">
        <f>Data!A91</f>
        <v>87</v>
      </c>
      <c r="B88" s="3">
        <f>Data!D$504*Data!D91/Data!D90</f>
        <v>11110.880757101684</v>
      </c>
      <c r="C88" s="3">
        <f>Data!H$504*Data!H91/Data!H90</f>
        <v>5214.836687291278</v>
      </c>
      <c r="D88" s="3">
        <f>Data!L$504*Data!L91/Data!L90</f>
        <v>4236.601129715901</v>
      </c>
      <c r="E88" s="3">
        <f>Data!P$504*Data!P91/Data!P90</f>
        <v>12066.46903158015</v>
      </c>
      <c r="G88" s="4">
        <f>$L$2*B88/Data!D$504+$M$2*C88/Data!H$504+$N$2*D88/Data!L$504+$O$2*E88/Data!P$504</f>
        <v>10054.830990589802</v>
      </c>
      <c r="I88" s="4">
        <f t="shared" si="2"/>
        <v>-54.83099058980224</v>
      </c>
    </row>
    <row r="89" spans="1:9" ht="15">
      <c r="A89" s="1">
        <f>Data!A92</f>
        <v>88</v>
      </c>
      <c r="B89" s="3">
        <f>Data!D$504*Data!D92/Data!D91</f>
        <v>11047.58956210799</v>
      </c>
      <c r="C89" s="3">
        <f>Data!H$504*Data!H92/Data!H91</f>
        <v>5195.224710929484</v>
      </c>
      <c r="D89" s="3">
        <f>Data!L$504*Data!L92/Data!L91</f>
        <v>4225.2330107334255</v>
      </c>
      <c r="E89" s="3">
        <f>Data!P$504*Data!P92/Data!P91</f>
        <v>12060.073616314436</v>
      </c>
      <c r="G89" s="4">
        <f>$L$2*B89/Data!D$504+$M$2*C89/Data!H$504+$N$2*D89/Data!L$504+$O$2*E89/Data!P$504</f>
        <v>10016.786090860134</v>
      </c>
      <c r="I89" s="4">
        <f t="shared" si="2"/>
        <v>-16.78609086013421</v>
      </c>
    </row>
    <row r="90" spans="1:9" ht="15">
      <c r="A90" s="1">
        <f>Data!A93</f>
        <v>89</v>
      </c>
      <c r="B90" s="3">
        <f>Data!D$504*Data!D93/Data!D92</f>
        <v>11018.296094996433</v>
      </c>
      <c r="C90" s="3">
        <f>Data!H$504*Data!H93/Data!H92</f>
        <v>5170.065944590294</v>
      </c>
      <c r="D90" s="3">
        <f>Data!L$504*Data!L93/Data!L92</f>
        <v>4210.474509458479</v>
      </c>
      <c r="E90" s="3">
        <f>Data!P$504*Data!P93/Data!P92</f>
        <v>11997.648228688493</v>
      </c>
      <c r="G90" s="4">
        <f>$L$2*B90/Data!D$504+$M$2*C90/Data!H$504+$N$2*D90/Data!L$504+$O$2*E90/Data!P$504</f>
        <v>9977.7419758329</v>
      </c>
      <c r="I90" s="4">
        <f t="shared" si="2"/>
        <v>22.258024167100302</v>
      </c>
    </row>
    <row r="91" spans="1:9" ht="15">
      <c r="A91" s="1">
        <f>Data!A94</f>
        <v>90</v>
      </c>
      <c r="B91" s="3">
        <f>Data!D$504*Data!D94/Data!D93</f>
        <v>11048.682113578436</v>
      </c>
      <c r="C91" s="3">
        <f>Data!H$504*Data!H94/Data!H93</f>
        <v>5205.6374228457735</v>
      </c>
      <c r="D91" s="3">
        <f>Data!L$504*Data!L94/Data!L93</f>
        <v>4224.557385462673</v>
      </c>
      <c r="E91" s="3">
        <f>Data!P$504*Data!P94/Data!P93</f>
        <v>11875.416031755482</v>
      </c>
      <c r="G91" s="4">
        <f>$L$2*B91/Data!D$504+$M$2*C91/Data!H$504+$N$2*D91/Data!L$504+$O$2*E91/Data!P$504</f>
        <v>9992.274020102457</v>
      </c>
      <c r="I91" s="4">
        <f t="shared" si="2"/>
        <v>7.725979897542857</v>
      </c>
    </row>
    <row r="92" spans="1:9" ht="15">
      <c r="A92" s="1">
        <f>Data!A95</f>
        <v>91</v>
      </c>
      <c r="B92" s="3">
        <f>Data!D$504*Data!D95/Data!D94</f>
        <v>11015.475745326077</v>
      </c>
      <c r="C92" s="3">
        <f>Data!H$504*Data!H95/Data!H94</f>
        <v>5200.232496697855</v>
      </c>
      <c r="D92" s="3">
        <f>Data!L$504*Data!L95/Data!L94</f>
        <v>4255.270833614099</v>
      </c>
      <c r="E92" s="3">
        <f>Data!P$504*Data!P95/Data!P94</f>
        <v>12151.476499647048</v>
      </c>
      <c r="G92" s="4">
        <f>$L$2*B92/Data!D$504+$M$2*C92/Data!H$504+$N$2*D92/Data!L$504+$O$2*E92/Data!P$504</f>
        <v>10030.354514659191</v>
      </c>
      <c r="I92" s="4">
        <f t="shared" si="2"/>
        <v>-30.35451465919141</v>
      </c>
    </row>
    <row r="93" spans="1:9" ht="15">
      <c r="A93" s="1">
        <f>Data!A96</f>
        <v>92</v>
      </c>
      <c r="B93" s="3">
        <f>Data!D$504*Data!D96/Data!D95</f>
        <v>10984.37024575834</v>
      </c>
      <c r="C93" s="3">
        <f>Data!H$504*Data!H96/Data!H95</f>
        <v>5174.748417342384</v>
      </c>
      <c r="D93" s="3">
        <f>Data!L$504*Data!L96/Data!L95</f>
        <v>4217.048454809731</v>
      </c>
      <c r="E93" s="3">
        <f>Data!P$504*Data!P96/Data!P95</f>
        <v>12021.322559365011</v>
      </c>
      <c r="G93" s="4">
        <f>$L$2*B93/Data!D$504+$M$2*C93/Data!H$504+$N$2*D93/Data!L$504+$O$2*E93/Data!P$504</f>
        <v>9973.631853425053</v>
      </c>
      <c r="I93" s="4">
        <f t="shared" si="2"/>
        <v>26.368146574946877</v>
      </c>
    </row>
    <row r="94" spans="1:9" ht="15">
      <c r="A94" s="1">
        <f>Data!A97</f>
        <v>93</v>
      </c>
      <c r="B94" s="3">
        <f>Data!D$504*Data!D97/Data!D96</f>
        <v>10952.810805080004</v>
      </c>
      <c r="C94" s="3">
        <f>Data!H$504*Data!H97/Data!H96</f>
        <v>5197.786918040149</v>
      </c>
      <c r="D94" s="3">
        <f>Data!L$504*Data!L97/Data!L96</f>
        <v>4180.757411340991</v>
      </c>
      <c r="E94" s="3">
        <f>Data!P$504*Data!P97/Data!P96</f>
        <v>12010.263520537916</v>
      </c>
      <c r="G94" s="4">
        <f>$L$2*B94/Data!D$504+$M$2*C94/Data!H$504+$N$2*D94/Data!L$504+$O$2*E94/Data!P$504</f>
        <v>9965.04968876017</v>
      </c>
      <c r="I94" s="4">
        <f t="shared" si="2"/>
        <v>34.950311239830626</v>
      </c>
    </row>
    <row r="95" spans="1:9" ht="15">
      <c r="A95" s="1">
        <f>Data!A98</f>
        <v>94</v>
      </c>
      <c r="B95" s="3">
        <f>Data!D$504*Data!D98/Data!D97</f>
        <v>11171.506696734481</v>
      </c>
      <c r="C95" s="3">
        <f>Data!H$504*Data!H98/Data!H97</f>
        <v>5229.970299334792</v>
      </c>
      <c r="D95" s="3">
        <f>Data!L$504*Data!L98/Data!L97</f>
        <v>4283.933131261016</v>
      </c>
      <c r="E95" s="3">
        <f>Data!P$504*Data!P98/Data!P97</f>
        <v>12119.617672322505</v>
      </c>
      <c r="G95" s="4">
        <f>$L$2*B95/Data!D$504+$M$2*C95/Data!H$504+$N$2*D95/Data!L$504+$O$2*E95/Data!P$504</f>
        <v>10105.619965932521</v>
      </c>
      <c r="I95" s="4">
        <f t="shared" si="2"/>
        <v>-105.61996593252115</v>
      </c>
    </row>
    <row r="96" spans="1:9" ht="15">
      <c r="A96" s="1">
        <f>Data!A99</f>
        <v>95</v>
      </c>
      <c r="B96" s="3">
        <f>Data!D$504*Data!D99/Data!D98</f>
        <v>11014.086770722677</v>
      </c>
      <c r="C96" s="3">
        <f>Data!H$504*Data!H99/Data!H98</f>
        <v>5205.905902694807</v>
      </c>
      <c r="D96" s="3">
        <f>Data!L$504*Data!L99/Data!L98</f>
        <v>4227.841096224705</v>
      </c>
      <c r="E96" s="3">
        <f>Data!P$504*Data!P99/Data!P98</f>
        <v>11960.725115664578</v>
      </c>
      <c r="G96" s="4">
        <f>$L$2*B96/Data!D$504+$M$2*C96/Data!H$504+$N$2*D96/Data!L$504+$O$2*E96/Data!P$504</f>
        <v>9994.86138006629</v>
      </c>
      <c r="I96" s="4">
        <f t="shared" si="2"/>
        <v>5.138619933710288</v>
      </c>
    </row>
    <row r="97" spans="1:9" ht="15">
      <c r="A97" s="1">
        <f>Data!A100</f>
        <v>96</v>
      </c>
      <c r="B97" s="3">
        <f>Data!D$504*Data!D100/Data!D99</f>
        <v>10988.23079825493</v>
      </c>
      <c r="C97" s="3">
        <f>Data!H$504*Data!H100/Data!H99</f>
        <v>5172.5970130281</v>
      </c>
      <c r="D97" s="3">
        <f>Data!L$504*Data!L100/Data!L99</f>
        <v>4246.064680221003</v>
      </c>
      <c r="E97" s="3">
        <f>Data!P$504*Data!P100/Data!P99</f>
        <v>11989.103163321754</v>
      </c>
      <c r="G97" s="4">
        <f>$L$2*B97/Data!D$504+$M$2*C97/Data!H$504+$N$2*D97/Data!L$504+$O$2*E97/Data!P$504</f>
        <v>9975.288795666733</v>
      </c>
      <c r="I97" s="4">
        <f t="shared" si="2"/>
        <v>24.711204333267233</v>
      </c>
    </row>
    <row r="98" spans="1:9" ht="15">
      <c r="A98" s="1">
        <f>Data!A101</f>
        <v>97</v>
      </c>
      <c r="B98" s="3">
        <f>Data!D$504*Data!D101/Data!D100</f>
        <v>11037.571883624927</v>
      </c>
      <c r="C98" s="3">
        <f>Data!H$504*Data!H101/Data!H100</f>
        <v>5219.293587637354</v>
      </c>
      <c r="D98" s="3">
        <f>Data!L$504*Data!L101/Data!L100</f>
        <v>4221.214498344507</v>
      </c>
      <c r="E98" s="3">
        <f>Data!P$504*Data!P101/Data!P100</f>
        <v>12087.520265820258</v>
      </c>
      <c r="G98" s="4">
        <f>$L$2*B98/Data!D$504+$M$2*C98/Data!H$504+$N$2*D98/Data!L$504+$O$2*E98/Data!P$504</f>
        <v>10030.665729418146</v>
      </c>
      <c r="I98" s="4">
        <f t="shared" si="2"/>
        <v>-30.66572941814593</v>
      </c>
    </row>
    <row r="99" spans="1:9" ht="15">
      <c r="A99" s="1">
        <f>Data!A102</f>
        <v>98</v>
      </c>
      <c r="B99" s="3">
        <f>Data!D$504*Data!D102/Data!D101</f>
        <v>10949.042889503706</v>
      </c>
      <c r="C99" s="3">
        <f>Data!H$504*Data!H102/Data!H101</f>
        <v>5096.222674964191</v>
      </c>
      <c r="D99" s="3">
        <f>Data!L$504*Data!L102/Data!L101</f>
        <v>4151.368351813663</v>
      </c>
      <c r="E99" s="3">
        <f>Data!P$504*Data!P102/Data!P101</f>
        <v>11874.998536503559</v>
      </c>
      <c r="G99" s="4">
        <f>$L$2*B99/Data!D$504+$M$2*C99/Data!H$504+$N$2*D99/Data!L$504+$O$2*E99/Data!P$504</f>
        <v>9875.568785487174</v>
      </c>
      <c r="I99" s="4">
        <f t="shared" si="2"/>
        <v>124.43121451282605</v>
      </c>
    </row>
    <row r="100" spans="1:9" ht="15">
      <c r="A100" s="1">
        <f>Data!A103</f>
        <v>99</v>
      </c>
      <c r="B100" s="3">
        <f>Data!D$504*Data!D103/Data!D102</f>
        <v>11038.586853535366</v>
      </c>
      <c r="C100" s="3">
        <f>Data!H$504*Data!H103/Data!H102</f>
        <v>5212.132032026794</v>
      </c>
      <c r="D100" s="3">
        <f>Data!L$504*Data!L103/Data!L102</f>
        <v>4242.680341729376</v>
      </c>
      <c r="E100" s="3">
        <f>Data!P$504*Data!P103/Data!P102</f>
        <v>12042.283401556906</v>
      </c>
      <c r="G100" s="4">
        <f>$L$2*B100/Data!D$504+$M$2*C100/Data!H$504+$N$2*D100/Data!L$504+$O$2*E100/Data!P$504</f>
        <v>10024.44313943956</v>
      </c>
      <c r="I100" s="4">
        <f t="shared" si="2"/>
        <v>-24.443139439559673</v>
      </c>
    </row>
    <row r="101" spans="1:9" ht="15">
      <c r="A101" s="1">
        <f>Data!A104</f>
        <v>100</v>
      </c>
      <c r="B101" s="3">
        <f>Data!D$504*Data!D104/Data!D103</f>
        <v>11044.749291239148</v>
      </c>
      <c r="C101" s="3">
        <f>Data!H$504*Data!H104/Data!H103</f>
        <v>5152.663073803079</v>
      </c>
      <c r="D101" s="3">
        <f>Data!L$504*Data!L104/Data!L103</f>
        <v>4185.110091836441</v>
      </c>
      <c r="E101" s="3">
        <f>Data!P$504*Data!P104/Data!P103</f>
        <v>11778.109393111523</v>
      </c>
      <c r="G101" s="4">
        <f>$L$2*B101/Data!D$504+$M$2*C101/Data!H$504+$N$2*D101/Data!L$504+$O$2*E101/Data!P$504</f>
        <v>9934.725406406878</v>
      </c>
      <c r="I101" s="4">
        <f t="shared" si="2"/>
        <v>65.27459359312161</v>
      </c>
    </row>
    <row r="102" spans="1:9" ht="15">
      <c r="A102" s="1">
        <f>Data!A105</f>
        <v>101</v>
      </c>
      <c r="B102" s="3">
        <f>Data!D$504*Data!D105/Data!D104</f>
        <v>11086.568606962135</v>
      </c>
      <c r="C102" s="3">
        <f>Data!H$504*Data!H105/Data!H104</f>
        <v>5272.925743587659</v>
      </c>
      <c r="D102" s="3">
        <f>Data!L$504*Data!L105/Data!L104</f>
        <v>4290.777107200932</v>
      </c>
      <c r="E102" s="3">
        <f>Data!P$504*Data!P105/Data!P104</f>
        <v>11851.430326471856</v>
      </c>
      <c r="G102" s="4">
        <f>$L$2*B102/Data!D$504+$M$2*C102/Data!H$504+$N$2*D102/Data!L$504+$O$2*E102/Data!P$504</f>
        <v>10056.537099311015</v>
      </c>
      <c r="I102" s="4">
        <f t="shared" si="2"/>
        <v>-56.53709931101548</v>
      </c>
    </row>
    <row r="103" spans="1:9" ht="15">
      <c r="A103" s="1">
        <f>Data!A106</f>
        <v>102</v>
      </c>
      <c r="B103" s="3">
        <f>Data!D$504*Data!D106/Data!D105</f>
        <v>11058.257154609915</v>
      </c>
      <c r="C103" s="3">
        <f>Data!H$504*Data!H106/Data!H105</f>
        <v>5255.087888795948</v>
      </c>
      <c r="D103" s="3">
        <f>Data!L$504*Data!L106/Data!L105</f>
        <v>4246.935217470372</v>
      </c>
      <c r="E103" s="3">
        <f>Data!P$504*Data!P106/Data!P105</f>
        <v>12172.680812381323</v>
      </c>
      <c r="G103" s="4">
        <f>$L$2*B103/Data!D$504+$M$2*C103/Data!H$504+$N$2*D103/Data!L$504+$O$2*E103/Data!P$504</f>
        <v>10079.105912814646</v>
      </c>
      <c r="I103" s="4">
        <f t="shared" si="2"/>
        <v>-79.10591281464622</v>
      </c>
    </row>
    <row r="104" spans="1:9" ht="15">
      <c r="A104" s="1">
        <f>Data!A107</f>
        <v>103</v>
      </c>
      <c r="B104" s="3">
        <f>Data!D$504*Data!D107/Data!D106</f>
        <v>11045.331181021465</v>
      </c>
      <c r="C104" s="3">
        <f>Data!H$504*Data!H107/Data!H106</f>
        <v>5179.176078475959</v>
      </c>
      <c r="D104" s="3">
        <f>Data!L$504*Data!L107/Data!L106</f>
        <v>4206.642828493026</v>
      </c>
      <c r="E104" s="3">
        <f>Data!P$504*Data!P107/Data!P106</f>
        <v>12069.80034117519</v>
      </c>
      <c r="G104" s="4">
        <f>$L$2*B104/Data!D$504+$M$2*C104/Data!H$504+$N$2*D104/Data!L$504+$O$2*E104/Data!P$504</f>
        <v>10003.924414064553</v>
      </c>
      <c r="I104" s="4">
        <f t="shared" si="2"/>
        <v>-3.9244140645532752</v>
      </c>
    </row>
    <row r="105" spans="1:9" ht="15">
      <c r="A105" s="1">
        <f>Data!A108</f>
        <v>104</v>
      </c>
      <c r="B105" s="3">
        <f>Data!D$504*Data!D108/Data!D107</f>
        <v>11017.294684878072</v>
      </c>
      <c r="C105" s="3">
        <f>Data!H$504*Data!H108/Data!H107</f>
        <v>5215.147776882243</v>
      </c>
      <c r="D105" s="3">
        <f>Data!L$504*Data!L108/Data!L107</f>
        <v>4210.302588898214</v>
      </c>
      <c r="E105" s="3">
        <f>Data!P$504*Data!P108/Data!P107</f>
        <v>12068.623173774973</v>
      </c>
      <c r="G105" s="4">
        <f>$L$2*B105/Data!D$504+$M$2*C105/Data!H$504+$N$2*D105/Data!L$504+$O$2*E105/Data!P$504</f>
        <v>10015.184368780563</v>
      </c>
      <c r="I105" s="4">
        <f t="shared" si="2"/>
        <v>-15.18436878056309</v>
      </c>
    </row>
    <row r="106" spans="1:9" ht="15">
      <c r="A106" s="1">
        <f>Data!A109</f>
        <v>105</v>
      </c>
      <c r="B106" s="3">
        <f>Data!D$504*Data!D109/Data!D108</f>
        <v>11013.979998314404</v>
      </c>
      <c r="C106" s="3">
        <f>Data!H$504*Data!H109/Data!H108</f>
        <v>5203.9691131426625</v>
      </c>
      <c r="D106" s="3">
        <f>Data!L$504*Data!L109/Data!L108</f>
        <v>4222.2345529724635</v>
      </c>
      <c r="E106" s="3">
        <f>Data!P$504*Data!P109/Data!P108</f>
        <v>12005.06112813942</v>
      </c>
      <c r="G106" s="4">
        <f>$L$2*B106/Data!D$504+$M$2*C106/Data!H$504+$N$2*D106/Data!L$504+$O$2*E106/Data!P$504</f>
        <v>9999.763500170136</v>
      </c>
      <c r="I106" s="4">
        <f t="shared" si="2"/>
        <v>0.2364998298635328</v>
      </c>
    </row>
    <row r="107" spans="1:9" ht="15">
      <c r="A107" s="1">
        <f>Data!A110</f>
        <v>106</v>
      </c>
      <c r="B107" s="3">
        <f>Data!D$504*Data!D110/Data!D109</f>
        <v>11019.955202789959</v>
      </c>
      <c r="C107" s="3">
        <f>Data!H$504*Data!H110/Data!H109</f>
        <v>5224.274653370954</v>
      </c>
      <c r="D107" s="3">
        <f>Data!L$504*Data!L110/Data!L109</f>
        <v>4269.992934866228</v>
      </c>
      <c r="E107" s="3">
        <f>Data!P$504*Data!P110/Data!P109</f>
        <v>11957.820136975557</v>
      </c>
      <c r="G107" s="4">
        <f>$L$2*B107/Data!D$504+$M$2*C107/Data!H$504+$N$2*D107/Data!L$504+$O$2*E107/Data!P$504</f>
        <v>10017.08315239578</v>
      </c>
      <c r="I107" s="4">
        <f t="shared" si="2"/>
        <v>-17.083152395780417</v>
      </c>
    </row>
    <row r="108" spans="1:9" ht="15">
      <c r="A108" s="1">
        <f>Data!A111</f>
        <v>107</v>
      </c>
      <c r="B108" s="3">
        <f>Data!D$504*Data!D111/Data!D110</f>
        <v>10944.54481025472</v>
      </c>
      <c r="C108" s="3">
        <f>Data!H$504*Data!H111/Data!H110</f>
        <v>5187.372359645441</v>
      </c>
      <c r="D108" s="3">
        <f>Data!L$504*Data!L111/Data!L110</f>
        <v>4204.876391502078</v>
      </c>
      <c r="E108" s="3">
        <f>Data!P$504*Data!P111/Data!P110</f>
        <v>12065.53951636313</v>
      </c>
      <c r="G108" s="4">
        <f>$L$2*B108/Data!D$504+$M$2*C108/Data!H$504+$N$2*D108/Data!L$504+$O$2*E108/Data!P$504</f>
        <v>9970.951866248459</v>
      </c>
      <c r="I108" s="4">
        <f t="shared" si="2"/>
        <v>29.048133751541172</v>
      </c>
    </row>
    <row r="109" spans="1:9" ht="15">
      <c r="A109" s="1">
        <f>Data!A112</f>
        <v>108</v>
      </c>
      <c r="B109" s="3">
        <f>Data!D$504*Data!D112/Data!D111</f>
        <v>11072.094581459241</v>
      </c>
      <c r="C109" s="3">
        <f>Data!H$504*Data!H112/Data!H111</f>
        <v>5231.5510894834515</v>
      </c>
      <c r="D109" s="3">
        <f>Data!L$504*Data!L112/Data!L111</f>
        <v>4247.459799226927</v>
      </c>
      <c r="E109" s="3">
        <f>Data!P$504*Data!P112/Data!P111</f>
        <v>12015.539223216072</v>
      </c>
      <c r="G109" s="4">
        <f>$L$2*B109/Data!D$504+$M$2*C109/Data!H$504+$N$2*D109/Data!L$504+$O$2*E109/Data!P$504</f>
        <v>10044.48895981849</v>
      </c>
      <c r="I109" s="4">
        <f t="shared" si="2"/>
        <v>-44.48895981848909</v>
      </c>
    </row>
    <row r="110" spans="1:9" ht="15">
      <c r="A110" s="1">
        <f>Data!A113</f>
        <v>109</v>
      </c>
      <c r="B110" s="3">
        <f>Data!D$504*Data!D113/Data!D112</f>
        <v>11099.419668911265</v>
      </c>
      <c r="C110" s="3">
        <f>Data!H$504*Data!H113/Data!H112</f>
        <v>5214.060738053672</v>
      </c>
      <c r="D110" s="3">
        <f>Data!L$504*Data!L113/Data!L112</f>
        <v>4251.86237802664</v>
      </c>
      <c r="E110" s="3">
        <f>Data!P$504*Data!P113/Data!P112</f>
        <v>12114.615075007674</v>
      </c>
      <c r="G110" s="4">
        <f>$L$2*B110/Data!D$504+$M$2*C110/Data!H$504+$N$2*D110/Data!L$504+$O$2*E110/Data!P$504</f>
        <v>10061.854301423271</v>
      </c>
      <c r="I110" s="4">
        <f t="shared" si="2"/>
        <v>-61.854301423270954</v>
      </c>
    </row>
    <row r="111" spans="1:9" ht="15">
      <c r="A111" s="1">
        <f>Data!A114</f>
        <v>110</v>
      </c>
      <c r="B111" s="3">
        <f>Data!D$504*Data!D114/Data!D113</f>
        <v>10917.958929183465</v>
      </c>
      <c r="C111" s="3">
        <f>Data!H$504*Data!H114/Data!H113</f>
        <v>5173.466893663591</v>
      </c>
      <c r="D111" s="3">
        <f>Data!L$504*Data!L114/Data!L113</f>
        <v>4209.524558608779</v>
      </c>
      <c r="E111" s="3">
        <f>Data!P$504*Data!P114/Data!P113</f>
        <v>11975.82705015783</v>
      </c>
      <c r="G111" s="4">
        <f>$L$2*B111/Data!D$504+$M$2*C111/Data!H$504+$N$2*D111/Data!L$504+$O$2*E111/Data!P$504</f>
        <v>9939.432348138722</v>
      </c>
      <c r="I111" s="4">
        <f t="shared" si="2"/>
        <v>60.56765186127814</v>
      </c>
    </row>
    <row r="112" spans="1:9" ht="15">
      <c r="A112" s="1">
        <f>Data!A115</f>
        <v>111</v>
      </c>
      <c r="B112" s="3">
        <f>Data!D$504*Data!D115/Data!D114</f>
        <v>11008.360180730986</v>
      </c>
      <c r="C112" s="3">
        <f>Data!H$504*Data!H115/Data!H114</f>
        <v>5133.424105185998</v>
      </c>
      <c r="D112" s="3">
        <f>Data!L$504*Data!L115/Data!L114</f>
        <v>4183.736902921002</v>
      </c>
      <c r="E112" s="3">
        <f>Data!P$504*Data!P115/Data!P114</f>
        <v>11928.261827153767</v>
      </c>
      <c r="G112" s="4">
        <f>$L$2*B112/Data!D$504+$M$2*C112/Data!H$504+$N$2*D112/Data!L$504+$O$2*E112/Data!P$504</f>
        <v>9935.100593425454</v>
      </c>
      <c r="I112" s="4">
        <f t="shared" si="2"/>
        <v>64.89940657454645</v>
      </c>
    </row>
    <row r="113" spans="1:9" ht="15">
      <c r="A113" s="1">
        <f>Data!A116</f>
        <v>112</v>
      </c>
      <c r="B113" s="3">
        <f>Data!D$504*Data!D116/Data!D115</f>
        <v>11025.378881975043</v>
      </c>
      <c r="C113" s="3">
        <f>Data!H$504*Data!H116/Data!H115</f>
        <v>5202.412905050189</v>
      </c>
      <c r="D113" s="3">
        <f>Data!L$504*Data!L116/Data!L115</f>
        <v>4265.0370088019135</v>
      </c>
      <c r="E113" s="3">
        <f>Data!P$504*Data!P116/Data!P115</f>
        <v>11998.495331821208</v>
      </c>
      <c r="G113" s="4">
        <f>$L$2*B113/Data!D$504+$M$2*C113/Data!H$504+$N$2*D113/Data!L$504+$O$2*E113/Data!P$504</f>
        <v>10012.034638440786</v>
      </c>
      <c r="I113" s="4">
        <f t="shared" si="2"/>
        <v>-12.034638440785784</v>
      </c>
    </row>
    <row r="114" spans="1:9" ht="15">
      <c r="A114" s="1">
        <f>Data!A117</f>
        <v>113</v>
      </c>
      <c r="B114" s="3">
        <f>Data!D$504*Data!D117/Data!D116</f>
        <v>11050.764981738528</v>
      </c>
      <c r="C114" s="3">
        <f>Data!H$504*Data!H117/Data!H116</f>
        <v>5208.0424560584015</v>
      </c>
      <c r="D114" s="3">
        <f>Data!L$504*Data!L117/Data!L116</f>
        <v>4252.885095548172</v>
      </c>
      <c r="E114" s="3">
        <f>Data!P$504*Data!P117/Data!P116</f>
        <v>12057.67380834057</v>
      </c>
      <c r="G114" s="4">
        <f>$L$2*B114/Data!D$504+$M$2*C114/Data!H$504+$N$2*D114/Data!L$504+$O$2*E114/Data!P$504</f>
        <v>10031.479918573592</v>
      </c>
      <c r="I114" s="4">
        <f t="shared" si="2"/>
        <v>-31.47991857359193</v>
      </c>
    </row>
    <row r="115" spans="1:9" ht="15">
      <c r="A115" s="1">
        <f>Data!A118</f>
        <v>114</v>
      </c>
      <c r="B115" s="3">
        <f>Data!D$504*Data!D118/Data!D117</f>
        <v>11108.646554417324</v>
      </c>
      <c r="C115" s="3">
        <f>Data!H$504*Data!H118/Data!H117</f>
        <v>5154.0799137695885</v>
      </c>
      <c r="D115" s="3">
        <f>Data!L$504*Data!L118/Data!L117</f>
        <v>4211.449064134941</v>
      </c>
      <c r="E115" s="3">
        <f>Data!P$504*Data!P118/Data!P117</f>
        <v>11990.459637061935</v>
      </c>
      <c r="G115" s="4">
        <f>$L$2*B115/Data!D$504+$M$2*C115/Data!H$504+$N$2*D115/Data!L$504+$O$2*E115/Data!P$504</f>
        <v>10000.33601569506</v>
      </c>
      <c r="I115" s="4">
        <f t="shared" si="2"/>
        <v>-0.3360156950602686</v>
      </c>
    </row>
    <row r="116" spans="1:9" ht="15">
      <c r="A116" s="1">
        <f>Data!A119</f>
        <v>115</v>
      </c>
      <c r="B116" s="3">
        <f>Data!D$504*Data!D119/Data!D118</f>
        <v>11067.460964482569</v>
      </c>
      <c r="C116" s="3">
        <f>Data!H$504*Data!H119/Data!H118</f>
        <v>5298.495234258104</v>
      </c>
      <c r="D116" s="3">
        <f>Data!L$504*Data!L119/Data!L118</f>
        <v>4276.354617239699</v>
      </c>
      <c r="E116" s="3">
        <f>Data!P$504*Data!P119/Data!P118</f>
        <v>12145.707564317225</v>
      </c>
      <c r="G116" s="4">
        <f>$L$2*B116/Data!D$504+$M$2*C116/Data!H$504+$N$2*D116/Data!L$504+$O$2*E116/Data!P$504</f>
        <v>10109.970303053246</v>
      </c>
      <c r="I116" s="4">
        <f t="shared" si="2"/>
        <v>-109.97030305324552</v>
      </c>
    </row>
    <row r="117" spans="1:9" ht="15">
      <c r="A117" s="1">
        <f>Data!A120</f>
        <v>116</v>
      </c>
      <c r="B117" s="3">
        <f>Data!D$504*Data!D120/Data!D119</f>
        <v>11004.50113853277</v>
      </c>
      <c r="C117" s="3">
        <f>Data!H$504*Data!H120/Data!H119</f>
        <v>5215.178457502047</v>
      </c>
      <c r="D117" s="3">
        <f>Data!L$504*Data!L120/Data!L119</f>
        <v>4222.647592345035</v>
      </c>
      <c r="E117" s="3">
        <f>Data!P$504*Data!P120/Data!P119</f>
        <v>11961.919602522457</v>
      </c>
      <c r="G117" s="4">
        <f>$L$2*B117/Data!D$504+$M$2*C117/Data!H$504+$N$2*D117/Data!L$504+$O$2*E117/Data!P$504</f>
        <v>9995.705578497036</v>
      </c>
      <c r="I117" s="4">
        <f t="shared" si="2"/>
        <v>4.294421502963814</v>
      </c>
    </row>
    <row r="118" spans="1:9" ht="15">
      <c r="A118" s="1">
        <f>Data!A121</f>
        <v>117</v>
      </c>
      <c r="B118" s="3">
        <f>Data!D$504*Data!D121/Data!D120</f>
        <v>11029.24631737173</v>
      </c>
      <c r="C118" s="3">
        <f>Data!H$504*Data!H121/Data!H120</f>
        <v>5180.8263765477395</v>
      </c>
      <c r="D118" s="3">
        <f>Data!L$504*Data!L121/Data!L120</f>
        <v>4213.7908781564065</v>
      </c>
      <c r="E118" s="3">
        <f>Data!P$504*Data!P121/Data!P120</f>
        <v>11951.963346541783</v>
      </c>
      <c r="G118" s="4">
        <f>$L$2*B118/Data!D$504+$M$2*C118/Data!H$504+$N$2*D118/Data!L$504+$O$2*E118/Data!P$504</f>
        <v>9981.102027727551</v>
      </c>
      <c r="I118" s="4">
        <f t="shared" si="2"/>
        <v>18.897972272448897</v>
      </c>
    </row>
    <row r="119" spans="1:9" ht="15">
      <c r="A119" s="1">
        <f>Data!A122</f>
        <v>118</v>
      </c>
      <c r="B119" s="3">
        <f>Data!D$504*Data!D122/Data!D121</f>
        <v>11026.038190533054</v>
      </c>
      <c r="C119" s="3">
        <f>Data!H$504*Data!H122/Data!H121</f>
        <v>5243.265868714677</v>
      </c>
      <c r="D119" s="3">
        <f>Data!L$504*Data!L122/Data!L121</f>
        <v>4232.341982251389</v>
      </c>
      <c r="E119" s="3">
        <f>Data!P$504*Data!P122/Data!P121</f>
        <v>12032.484651196552</v>
      </c>
      <c r="G119" s="4">
        <f>$L$2*B119/Data!D$504+$M$2*C119/Data!H$504+$N$2*D119/Data!L$504+$O$2*E119/Data!P$504</f>
        <v>10033.783181555247</v>
      </c>
      <c r="I119" s="4">
        <f t="shared" si="2"/>
        <v>-33.78318155524721</v>
      </c>
    </row>
    <row r="120" spans="1:9" ht="15">
      <c r="A120" s="1">
        <f>Data!A123</f>
        <v>119</v>
      </c>
      <c r="B120" s="3">
        <f>Data!D$504*Data!D123/Data!D122</f>
        <v>11022.547304795164</v>
      </c>
      <c r="C120" s="3">
        <f>Data!H$504*Data!H123/Data!H122</f>
        <v>5219.707783295824</v>
      </c>
      <c r="D120" s="3">
        <f>Data!L$504*Data!L123/Data!L122</f>
        <v>4267.337887000028</v>
      </c>
      <c r="E120" s="3">
        <f>Data!P$504*Data!P123/Data!P122</f>
        <v>11907.75458822078</v>
      </c>
      <c r="G120" s="4">
        <f>$L$2*B120/Data!D$504+$M$2*C120/Data!H$504+$N$2*D120/Data!L$504+$O$2*E120/Data!P$504</f>
        <v>10006.419730243077</v>
      </c>
      <c r="I120" s="4">
        <f t="shared" si="2"/>
        <v>-6.4197302430766285</v>
      </c>
    </row>
    <row r="121" spans="1:9" ht="15">
      <c r="A121" s="1">
        <f>Data!A124</f>
        <v>120</v>
      </c>
      <c r="B121" s="3">
        <f>Data!D$504*Data!D124/Data!D123</f>
        <v>10996.616853082094</v>
      </c>
      <c r="C121" s="3">
        <f>Data!H$504*Data!H124/Data!H123</f>
        <v>5147.137487735387</v>
      </c>
      <c r="D121" s="3">
        <f>Data!L$504*Data!L124/Data!L123</f>
        <v>4205.289259106796</v>
      </c>
      <c r="E121" s="3">
        <f>Data!P$504*Data!P124/Data!P123</f>
        <v>11955.118948714997</v>
      </c>
      <c r="G121" s="4">
        <f>$L$2*B121/Data!D$504+$M$2*C121/Data!H$504+$N$2*D121/Data!L$504+$O$2*E121/Data!P$504</f>
        <v>9948.327690516615</v>
      </c>
      <c r="I121" s="4">
        <f t="shared" si="2"/>
        <v>51.672309483385106</v>
      </c>
    </row>
    <row r="122" spans="1:9" ht="15">
      <c r="A122" s="1">
        <f>Data!A125</f>
        <v>121</v>
      </c>
      <c r="B122" s="3">
        <f>Data!D$504*Data!D125/Data!D124</f>
        <v>10972.521201348669</v>
      </c>
      <c r="C122" s="3">
        <f>Data!H$504*Data!H125/Data!H124</f>
        <v>5200.3839457581535</v>
      </c>
      <c r="D122" s="3">
        <f>Data!L$504*Data!L125/Data!L124</f>
        <v>4233.96781592005</v>
      </c>
      <c r="E122" s="3">
        <f>Data!P$504*Data!P125/Data!P124</f>
        <v>12101.691859740075</v>
      </c>
      <c r="G122" s="4">
        <f>$L$2*B122/Data!D$504+$M$2*C122/Data!H$504+$N$2*D122/Data!L$504+$O$2*E122/Data!P$504</f>
        <v>10001.520465075415</v>
      </c>
      <c r="I122" s="4">
        <f t="shared" si="2"/>
        <v>-1.5204650754149043</v>
      </c>
    </row>
    <row r="123" spans="1:9" ht="15">
      <c r="A123" s="1">
        <f>Data!A126</f>
        <v>122</v>
      </c>
      <c r="B123" s="3">
        <f>Data!D$504*Data!D126/Data!D125</f>
        <v>11086.908891623207</v>
      </c>
      <c r="C123" s="3">
        <f>Data!H$504*Data!H126/Data!H125</f>
        <v>5181.517836687445</v>
      </c>
      <c r="D123" s="3">
        <f>Data!L$504*Data!L126/Data!L125</f>
        <v>4225.054278060468</v>
      </c>
      <c r="E123" s="3">
        <f>Data!P$504*Data!P126/Data!P125</f>
        <v>12126.722439117404</v>
      </c>
      <c r="G123" s="4">
        <f>$L$2*B123/Data!D$504+$M$2*C123/Data!H$504+$N$2*D123/Data!L$504+$O$2*E123/Data!P$504</f>
        <v>10034.202845761765</v>
      </c>
      <c r="I123" s="4">
        <f t="shared" si="2"/>
        <v>-34.202845761765275</v>
      </c>
    </row>
    <row r="124" spans="1:9" ht="15">
      <c r="A124" s="1">
        <f>Data!A127</f>
        <v>123</v>
      </c>
      <c r="B124" s="3">
        <f>Data!D$504*Data!D127/Data!D126</f>
        <v>11097.843548647357</v>
      </c>
      <c r="C124" s="3">
        <f>Data!H$504*Data!H127/Data!H126</f>
        <v>5276.991865889224</v>
      </c>
      <c r="D124" s="3">
        <f>Data!L$504*Data!L127/Data!L126</f>
        <v>4295.239172926381</v>
      </c>
      <c r="E124" s="3">
        <f>Data!P$504*Data!P127/Data!P126</f>
        <v>12147.994601690585</v>
      </c>
      <c r="G124" s="4">
        <f>$L$2*B124/Data!D$504+$M$2*C124/Data!H$504+$N$2*D124/Data!L$504+$O$2*E124/Data!P$504</f>
        <v>10113.432221264515</v>
      </c>
      <c r="I124" s="4">
        <f t="shared" si="2"/>
        <v>-113.43222126451474</v>
      </c>
    </row>
    <row r="125" spans="1:9" ht="15">
      <c r="A125" s="1">
        <f>Data!A128</f>
        <v>124</v>
      </c>
      <c r="B125" s="3">
        <f>Data!D$504*Data!D128/Data!D127</f>
        <v>11042.085387894702</v>
      </c>
      <c r="C125" s="3">
        <f>Data!H$504*Data!H128/Data!H127</f>
        <v>5189.531876866313</v>
      </c>
      <c r="D125" s="3">
        <f>Data!L$504*Data!L128/Data!L127</f>
        <v>4228.698734184852</v>
      </c>
      <c r="E125" s="3">
        <f>Data!P$504*Data!P128/Data!P127</f>
        <v>12236.020467237919</v>
      </c>
      <c r="G125" s="4">
        <f>$L$2*B125/Data!D$504+$M$2*C125/Data!H$504+$N$2*D125/Data!L$504+$O$2*E125/Data!P$504</f>
        <v>10041.630820383272</v>
      </c>
      <c r="I125" s="4">
        <f t="shared" si="2"/>
        <v>-41.630820383272294</v>
      </c>
    </row>
    <row r="126" spans="1:9" ht="15">
      <c r="A126" s="1">
        <f>Data!A129</f>
        <v>125</v>
      </c>
      <c r="B126" s="3">
        <f>Data!D$504*Data!D129/Data!D128</f>
        <v>11024.270454484562</v>
      </c>
      <c r="C126" s="3">
        <f>Data!H$504*Data!H129/Data!H128</f>
        <v>5174.706451737929</v>
      </c>
      <c r="D126" s="3">
        <f>Data!L$504*Data!L129/Data!L128</f>
        <v>4215.3299437829255</v>
      </c>
      <c r="E126" s="3">
        <f>Data!P$504*Data!P129/Data!P128</f>
        <v>12009.139839831661</v>
      </c>
      <c r="G126" s="4">
        <f>$L$2*B126/Data!D$504+$M$2*C126/Data!H$504+$N$2*D126/Data!L$504+$O$2*E126/Data!P$504</f>
        <v>9985.651833149112</v>
      </c>
      <c r="I126" s="4">
        <f t="shared" si="2"/>
        <v>14.348166850888447</v>
      </c>
    </row>
    <row r="127" spans="1:9" ht="15">
      <c r="A127" s="1">
        <f>Data!A130</f>
        <v>126</v>
      </c>
      <c r="B127" s="3">
        <f>Data!D$504*Data!D130/Data!D129</f>
        <v>11038.522857395728</v>
      </c>
      <c r="C127" s="3">
        <f>Data!H$504*Data!H130/Data!H129</f>
        <v>5210.07232203243</v>
      </c>
      <c r="D127" s="3">
        <f>Data!L$504*Data!L130/Data!L129</f>
        <v>4236.714417358076</v>
      </c>
      <c r="E127" s="3">
        <f>Data!P$504*Data!P130/Data!P129</f>
        <v>11968.906694290157</v>
      </c>
      <c r="G127" s="4">
        <f>$L$2*B127/Data!D$504+$M$2*C127/Data!H$504+$N$2*D127/Data!L$504+$O$2*E127/Data!P$504</f>
        <v>10009.59668610602</v>
      </c>
      <c r="I127" s="4">
        <f t="shared" si="2"/>
        <v>-9.59668610602057</v>
      </c>
    </row>
    <row r="128" spans="1:9" ht="15">
      <c r="A128" s="1">
        <f>Data!A131</f>
        <v>127</v>
      </c>
      <c r="B128" s="3">
        <f>Data!D$504*Data!D131/Data!D130</f>
        <v>10980.485829318726</v>
      </c>
      <c r="C128" s="3">
        <f>Data!H$504*Data!H131/Data!H130</f>
        <v>5139.625375148741</v>
      </c>
      <c r="D128" s="3">
        <f>Data!L$504*Data!L131/Data!L130</f>
        <v>4205.090996710548</v>
      </c>
      <c r="E128" s="3">
        <f>Data!P$504*Data!P131/Data!P130</f>
        <v>11901.98730894033</v>
      </c>
      <c r="G128" s="4">
        <f>$L$2*B128/Data!D$504+$M$2*C128/Data!H$504+$N$2*D128/Data!L$504+$O$2*E128/Data!P$504</f>
        <v>9929.239827825706</v>
      </c>
      <c r="I128" s="4">
        <f t="shared" si="2"/>
        <v>70.76017217429398</v>
      </c>
    </row>
    <row r="129" spans="1:9" ht="15">
      <c r="A129" s="1">
        <f>Data!A132</f>
        <v>128</v>
      </c>
      <c r="B129" s="3">
        <f>Data!D$504*Data!D132/Data!D131</f>
        <v>10976.728932511984</v>
      </c>
      <c r="C129" s="3">
        <f>Data!H$504*Data!H132/Data!H131</f>
        <v>5216.991155776505</v>
      </c>
      <c r="D129" s="3">
        <f>Data!L$504*Data!L132/Data!L131</f>
        <v>4229.462570070752</v>
      </c>
      <c r="E129" s="3">
        <f>Data!P$504*Data!P132/Data!P131</f>
        <v>12092.643331985602</v>
      </c>
      <c r="G129" s="4">
        <f>$L$2*B129/Data!D$504+$M$2*C129/Data!H$504+$N$2*D129/Data!L$504+$O$2*E129/Data!P$504</f>
        <v>10010.060958693735</v>
      </c>
      <c r="I129" s="4">
        <f t="shared" si="2"/>
        <v>-10.060958693735301</v>
      </c>
    </row>
    <row r="130" spans="1:9" ht="15">
      <c r="A130" s="1">
        <f>Data!A133</f>
        <v>129</v>
      </c>
      <c r="B130" s="3">
        <f>Data!D$504*Data!D133/Data!D132</f>
        <v>10988.575093591211</v>
      </c>
      <c r="C130" s="3">
        <f>Data!H$504*Data!H133/Data!H132</f>
        <v>5241.282095893215</v>
      </c>
      <c r="D130" s="3">
        <f>Data!L$504*Data!L133/Data!L132</f>
        <v>4252.069374490099</v>
      </c>
      <c r="E130" s="3">
        <f>Data!P$504*Data!P133/Data!P132</f>
        <v>12095.18174057045</v>
      </c>
      <c r="G130" s="4">
        <f>$L$2*B130/Data!D$504+$M$2*C130/Data!H$504+$N$2*D130/Data!L$504+$O$2*E130/Data!P$504</f>
        <v>10034.15339528016</v>
      </c>
      <c r="I130" s="4">
        <f t="shared" si="2"/>
        <v>-34.15339528016011</v>
      </c>
    </row>
    <row r="131" spans="1:9" ht="15">
      <c r="A131" s="1">
        <f>Data!A134</f>
        <v>130</v>
      </c>
      <c r="B131" s="3">
        <f>Data!D$504*Data!D134/Data!D133</f>
        <v>11008.796033328377</v>
      </c>
      <c r="C131" s="3">
        <f>Data!H$504*Data!H134/Data!H133</f>
        <v>5224.751564389372</v>
      </c>
      <c r="D131" s="3">
        <f>Data!L$504*Data!L134/Data!L133</f>
        <v>4262.625384921924</v>
      </c>
      <c r="E131" s="3">
        <f>Data!P$504*Data!P134/Data!P133</f>
        <v>12078.17399724069</v>
      </c>
      <c r="G131" s="4">
        <f>$L$2*B131/Data!D$504+$M$2*C131/Data!H$504+$N$2*D131/Data!L$504+$O$2*E131/Data!P$504</f>
        <v>10031.613709141719</v>
      </c>
      <c r="I131" s="4">
        <f aca="true" t="shared" si="3" ref="I131:I194">10000-G131</f>
        <v>-31.613709141718573</v>
      </c>
    </row>
    <row r="132" spans="1:9" ht="15">
      <c r="A132" s="1">
        <f>Data!A135</f>
        <v>131</v>
      </c>
      <c r="B132" s="3">
        <f>Data!D$504*Data!D135/Data!D134</f>
        <v>10659.068943672786</v>
      </c>
      <c r="C132" s="3">
        <f>Data!H$504*Data!H135/Data!H134</f>
        <v>5083.4483914929115</v>
      </c>
      <c r="D132" s="3">
        <f>Data!L$504*Data!L135/Data!L134</f>
        <v>4121.87415172795</v>
      </c>
      <c r="E132" s="3">
        <f>Data!P$504*Data!P135/Data!P134</f>
        <v>12125.704633186826</v>
      </c>
      <c r="G132" s="4">
        <f>$L$2*B132/Data!D$504+$M$2*C132/Data!H$504+$N$2*D132/Data!L$504+$O$2*E132/Data!P$504</f>
        <v>9797.744460908896</v>
      </c>
      <c r="I132" s="4">
        <f t="shared" si="3"/>
        <v>202.25553909110386</v>
      </c>
    </row>
    <row r="133" spans="1:9" ht="15">
      <c r="A133" s="1">
        <f>Data!A136</f>
        <v>132</v>
      </c>
      <c r="B133" s="3">
        <f>Data!D$504*Data!D136/Data!D135</f>
        <v>11069.328695064929</v>
      </c>
      <c r="C133" s="3">
        <f>Data!H$504*Data!H136/Data!H135</f>
        <v>5087.718715615981</v>
      </c>
      <c r="D133" s="3">
        <f>Data!L$504*Data!L136/Data!L135</f>
        <v>4161.825983467516</v>
      </c>
      <c r="E133" s="3">
        <f>Data!P$504*Data!P136/Data!P135</f>
        <v>11690.353237868678</v>
      </c>
      <c r="G133" s="4">
        <f>$L$2*B133/Data!D$504+$M$2*C133/Data!H$504+$N$2*D133/Data!L$504+$O$2*E133/Data!P$504</f>
        <v>9886.029212253998</v>
      </c>
      <c r="I133" s="4">
        <f t="shared" si="3"/>
        <v>113.97078774600232</v>
      </c>
    </row>
    <row r="134" spans="1:9" ht="15">
      <c r="A134" s="1">
        <f>Data!A137</f>
        <v>133</v>
      </c>
      <c r="B134" s="3">
        <f>Data!D$504*Data!D137/Data!D136</f>
        <v>10991.254079746475</v>
      </c>
      <c r="C134" s="3">
        <f>Data!H$504*Data!H137/Data!H136</f>
        <v>5143.957185945269</v>
      </c>
      <c r="D134" s="3">
        <f>Data!L$504*Data!L137/Data!L136</f>
        <v>4167.014501274044</v>
      </c>
      <c r="E134" s="3">
        <f>Data!P$504*Data!P137/Data!P136</f>
        <v>11987.795945249542</v>
      </c>
      <c r="G134" s="4">
        <f>$L$2*B134/Data!D$504+$M$2*C134/Data!H$504+$N$2*D134/Data!L$504+$O$2*E134/Data!P$504</f>
        <v>9940.933614575522</v>
      </c>
      <c r="I134" s="4">
        <f t="shared" si="3"/>
        <v>59.06638542447763</v>
      </c>
    </row>
    <row r="135" spans="1:9" ht="15">
      <c r="A135" s="1">
        <f>Data!A138</f>
        <v>134</v>
      </c>
      <c r="B135" s="3">
        <f>Data!D$504*Data!D138/Data!D137</f>
        <v>10913.734377661565</v>
      </c>
      <c r="C135" s="3">
        <f>Data!H$504*Data!H138/Data!H137</f>
        <v>5161.594714076418</v>
      </c>
      <c r="D135" s="3">
        <f>Data!L$504*Data!L138/Data!L137</f>
        <v>4202.926740432392</v>
      </c>
      <c r="E135" s="3">
        <f>Data!P$504*Data!P138/Data!P137</f>
        <v>11907.225847782587</v>
      </c>
      <c r="G135" s="4">
        <f>$L$2*B135/Data!D$504+$M$2*C135/Data!H$504+$N$2*D135/Data!L$504+$O$2*E135/Data!P$504</f>
        <v>9918.057673580259</v>
      </c>
      <c r="I135" s="4">
        <f t="shared" si="3"/>
        <v>81.94232641974122</v>
      </c>
    </row>
    <row r="136" spans="1:9" ht="15">
      <c r="A136" s="1">
        <f>Data!A139</f>
        <v>135</v>
      </c>
      <c r="B136" s="3">
        <f>Data!D$504*Data!D139/Data!D138</f>
        <v>10964.111411049933</v>
      </c>
      <c r="C136" s="3">
        <f>Data!H$504*Data!H139/Data!H138</f>
        <v>5099.948975975177</v>
      </c>
      <c r="D136" s="3">
        <f>Data!L$504*Data!L139/Data!L138</f>
        <v>4173.365024108206</v>
      </c>
      <c r="E136" s="3">
        <f>Data!P$504*Data!P139/Data!P138</f>
        <v>11706.128339868463</v>
      </c>
      <c r="G136" s="4">
        <f>$L$2*B136/Data!D$504+$M$2*C136/Data!H$504+$N$2*D136/Data!L$504+$O$2*E136/Data!P$504</f>
        <v>9860.262669085874</v>
      </c>
      <c r="I136" s="4">
        <f t="shared" si="3"/>
        <v>139.73733091412578</v>
      </c>
    </row>
    <row r="137" spans="1:9" ht="15">
      <c r="A137" s="1">
        <f>Data!A140</f>
        <v>136</v>
      </c>
      <c r="B137" s="3">
        <f>Data!D$504*Data!D140/Data!D139</f>
        <v>11165.826676055007</v>
      </c>
      <c r="C137" s="3">
        <f>Data!H$504*Data!H140/Data!H139</f>
        <v>5264.083487296085</v>
      </c>
      <c r="D137" s="3">
        <f>Data!L$504*Data!L140/Data!L139</f>
        <v>4269.941585617329</v>
      </c>
      <c r="E137" s="3">
        <f>Data!P$504*Data!P140/Data!P139</f>
        <v>12127.354089511897</v>
      </c>
      <c r="G137" s="4">
        <f>$L$2*B137/Data!D$504+$M$2*C137/Data!H$504+$N$2*D137/Data!L$504+$O$2*E137/Data!P$504</f>
        <v>10121.229195178792</v>
      </c>
      <c r="I137" s="4">
        <f t="shared" si="3"/>
        <v>-121.229195178792</v>
      </c>
    </row>
    <row r="138" spans="1:9" ht="15">
      <c r="A138" s="1">
        <f>Data!A141</f>
        <v>137</v>
      </c>
      <c r="B138" s="3">
        <f>Data!D$504*Data!D141/Data!D140</f>
        <v>11008.390308570324</v>
      </c>
      <c r="C138" s="3">
        <f>Data!H$504*Data!H141/Data!H140</f>
        <v>5225.773996008818</v>
      </c>
      <c r="D138" s="3">
        <f>Data!L$504*Data!L141/Data!L140</f>
        <v>4253.578565547844</v>
      </c>
      <c r="E138" s="3">
        <f>Data!P$504*Data!P141/Data!P140</f>
        <v>11917.811793360324</v>
      </c>
      <c r="G138" s="4">
        <f>$L$2*B138/Data!D$504+$M$2*C138/Data!H$504+$N$2*D138/Data!L$504+$O$2*E138/Data!P$504</f>
        <v>10003.203833024902</v>
      </c>
      <c r="I138" s="4">
        <f t="shared" si="3"/>
        <v>-3.2038330249015416</v>
      </c>
    </row>
    <row r="139" spans="1:9" ht="15">
      <c r="A139" s="1">
        <f>Data!A142</f>
        <v>138</v>
      </c>
      <c r="B139" s="3">
        <f>Data!D$504*Data!D142/Data!D141</f>
        <v>11083.758476926294</v>
      </c>
      <c r="C139" s="3">
        <f>Data!H$504*Data!H142/Data!H141</f>
        <v>5256.014097513881</v>
      </c>
      <c r="D139" s="3">
        <f>Data!L$504*Data!L142/Data!L141</f>
        <v>4274.240516778276</v>
      </c>
      <c r="E139" s="3">
        <f>Data!P$504*Data!P142/Data!P141</f>
        <v>12158.421407787244</v>
      </c>
      <c r="G139" s="4">
        <f>$L$2*B139/Data!D$504+$M$2*C139/Data!H$504+$N$2*D139/Data!L$504+$O$2*E139/Data!P$504</f>
        <v>10092.979971152588</v>
      </c>
      <c r="I139" s="4">
        <f t="shared" si="3"/>
        <v>-92.9799711525884</v>
      </c>
    </row>
    <row r="140" spans="1:9" ht="15">
      <c r="A140" s="1">
        <f>Data!A143</f>
        <v>139</v>
      </c>
      <c r="B140" s="3">
        <f>Data!D$504*Data!D143/Data!D142</f>
        <v>11036.101985955123</v>
      </c>
      <c r="C140" s="3">
        <f>Data!H$504*Data!H143/Data!H142</f>
        <v>5216.464017235382</v>
      </c>
      <c r="D140" s="3">
        <f>Data!L$504*Data!L143/Data!L142</f>
        <v>4233.3106573637315</v>
      </c>
      <c r="E140" s="3">
        <f>Data!P$504*Data!P143/Data!P142</f>
        <v>11980.729812881267</v>
      </c>
      <c r="G140" s="4">
        <f>$L$2*B140/Data!D$504+$M$2*C140/Data!H$504+$N$2*D140/Data!L$504+$O$2*E140/Data!P$504</f>
        <v>10013.571945598458</v>
      </c>
      <c r="I140" s="4">
        <f t="shared" si="3"/>
        <v>-13.571945598458115</v>
      </c>
    </row>
    <row r="141" spans="1:9" ht="15">
      <c r="A141" s="1">
        <f>Data!A144</f>
        <v>140</v>
      </c>
      <c r="B141" s="3">
        <f>Data!D$504*Data!D144/Data!D143</f>
        <v>11060.038249019251</v>
      </c>
      <c r="C141" s="3">
        <f>Data!H$504*Data!H144/Data!H143</f>
        <v>5179.579385276605</v>
      </c>
      <c r="D141" s="3">
        <f>Data!L$504*Data!L144/Data!L143</f>
        <v>4217.606922910782</v>
      </c>
      <c r="E141" s="3">
        <f>Data!P$504*Data!P144/Data!P143</f>
        <v>12151.876142055247</v>
      </c>
      <c r="G141" s="4">
        <f>$L$2*B141/Data!D$504+$M$2*C141/Data!H$504+$N$2*D141/Data!L$504+$O$2*E141/Data!P$504</f>
        <v>10025.760347409867</v>
      </c>
      <c r="I141" s="4">
        <f t="shared" si="3"/>
        <v>-25.76034740986688</v>
      </c>
    </row>
    <row r="142" spans="1:9" ht="15">
      <c r="A142" s="1">
        <f>Data!A145</f>
        <v>141</v>
      </c>
      <c r="B142" s="3">
        <f>Data!D$504*Data!D145/Data!D144</f>
        <v>10804.940462292041</v>
      </c>
      <c r="C142" s="3">
        <f>Data!H$504*Data!H145/Data!H144</f>
        <v>5144.875308821126</v>
      </c>
      <c r="D142" s="3">
        <f>Data!L$504*Data!L145/Data!L144</f>
        <v>4182.671315109408</v>
      </c>
      <c r="E142" s="3">
        <f>Data!P$504*Data!P145/Data!P144</f>
        <v>11986.828279440295</v>
      </c>
      <c r="G142" s="4">
        <f>$L$2*B142/Data!D$504+$M$2*C142/Data!H$504+$N$2*D142/Data!L$504+$O$2*E142/Data!P$504</f>
        <v>9877.391776650471</v>
      </c>
      <c r="I142" s="4">
        <f t="shared" si="3"/>
        <v>122.608223349529</v>
      </c>
    </row>
    <row r="143" spans="1:9" ht="15">
      <c r="A143" s="1">
        <f>Data!A146</f>
        <v>142</v>
      </c>
      <c r="B143" s="3">
        <f>Data!D$504*Data!D146/Data!D145</f>
        <v>11074.487063885605</v>
      </c>
      <c r="C143" s="3">
        <f>Data!H$504*Data!H146/Data!H145</f>
        <v>5065.809124606562</v>
      </c>
      <c r="D143" s="3">
        <f>Data!L$504*Data!L146/Data!L145</f>
        <v>4128.616675294309</v>
      </c>
      <c r="E143" s="3">
        <f>Data!P$504*Data!P146/Data!P145</f>
        <v>11719.829599895584</v>
      </c>
      <c r="G143" s="4">
        <f>$L$2*B143/Data!D$504+$M$2*C143/Data!H$504+$N$2*D143/Data!L$504+$O$2*E143/Data!P$504</f>
        <v>9872.307012943613</v>
      </c>
      <c r="I143" s="4">
        <f t="shared" si="3"/>
        <v>127.69298705638721</v>
      </c>
    </row>
    <row r="144" spans="1:9" ht="15">
      <c r="A144" s="1">
        <f>Data!A147</f>
        <v>143</v>
      </c>
      <c r="B144" s="3">
        <f>Data!D$504*Data!D147/Data!D146</f>
        <v>11045.932924060857</v>
      </c>
      <c r="C144" s="3">
        <f>Data!H$504*Data!H147/Data!H146</f>
        <v>5319.445121345797</v>
      </c>
      <c r="D144" s="3">
        <f>Data!L$504*Data!L147/Data!L146</f>
        <v>4308.94285673373</v>
      </c>
      <c r="E144" s="3">
        <f>Data!P$504*Data!P147/Data!P146</f>
        <v>12041.349569217427</v>
      </c>
      <c r="G144" s="4">
        <f>$L$2*B144/Data!D$504+$M$2*C144/Data!H$504+$N$2*D144/Data!L$504+$O$2*E144/Data!P$504</f>
        <v>10104.577393267964</v>
      </c>
      <c r="I144" s="4">
        <f t="shared" si="3"/>
        <v>-104.577393267964</v>
      </c>
    </row>
    <row r="145" spans="1:9" ht="15">
      <c r="A145" s="1">
        <f>Data!A148</f>
        <v>144</v>
      </c>
      <c r="B145" s="3">
        <f>Data!D$504*Data!D148/Data!D147</f>
        <v>10977.399540497776</v>
      </c>
      <c r="C145" s="3">
        <f>Data!H$504*Data!H148/Data!H147</f>
        <v>5210.624039235419</v>
      </c>
      <c r="D145" s="3">
        <f>Data!L$504*Data!L148/Data!L147</f>
        <v>4240.442262193106</v>
      </c>
      <c r="E145" s="3">
        <f>Data!P$504*Data!P148/Data!P147</f>
        <v>11976.8571894318</v>
      </c>
      <c r="G145" s="4">
        <f>$L$2*B145/Data!D$504+$M$2*C145/Data!H$504+$N$2*D145/Data!L$504+$O$2*E145/Data!P$504</f>
        <v>9989.939307044306</v>
      </c>
      <c r="I145" s="4">
        <f t="shared" si="3"/>
        <v>10.060692955694321</v>
      </c>
    </row>
    <row r="146" spans="1:9" ht="15">
      <c r="A146" s="1">
        <f>Data!A149</f>
        <v>145</v>
      </c>
      <c r="B146" s="3">
        <f>Data!D$504*Data!D149/Data!D148</f>
        <v>11127.416768730374</v>
      </c>
      <c r="C146" s="3">
        <f>Data!H$504*Data!H149/Data!H148</f>
        <v>5256.840133043341</v>
      </c>
      <c r="D146" s="3">
        <f>Data!L$504*Data!L149/Data!L148</f>
        <v>4283.695010733066</v>
      </c>
      <c r="E146" s="3">
        <f>Data!P$504*Data!P149/Data!P148</f>
        <v>12110.746804706878</v>
      </c>
      <c r="G146" s="4">
        <f>$L$2*B146/Data!D$504+$M$2*C146/Data!H$504+$N$2*D146/Data!L$504+$O$2*E146/Data!P$504</f>
        <v>10103.596119416345</v>
      </c>
      <c r="I146" s="4">
        <f t="shared" si="3"/>
        <v>-103.59611941634466</v>
      </c>
    </row>
    <row r="147" spans="1:9" ht="15">
      <c r="A147" s="1">
        <f>Data!A150</f>
        <v>146</v>
      </c>
      <c r="B147" s="3">
        <f>Data!D$504*Data!D150/Data!D149</f>
        <v>11077.890744689465</v>
      </c>
      <c r="C147" s="3">
        <f>Data!H$504*Data!H150/Data!H149</f>
        <v>5254.614390201127</v>
      </c>
      <c r="D147" s="3">
        <f>Data!L$504*Data!L150/Data!L149</f>
        <v>4258.294839976061</v>
      </c>
      <c r="E147" s="3">
        <f>Data!P$504*Data!P150/Data!P149</f>
        <v>12141.833388265548</v>
      </c>
      <c r="G147" s="4">
        <f>$L$2*B147/Data!D$504+$M$2*C147/Data!H$504+$N$2*D147/Data!L$504+$O$2*E147/Data!P$504</f>
        <v>10083.506856424845</v>
      </c>
      <c r="I147" s="4">
        <f t="shared" si="3"/>
        <v>-83.50685642484495</v>
      </c>
    </row>
    <row r="148" spans="1:9" ht="15">
      <c r="A148" s="1">
        <f>Data!A151</f>
        <v>147</v>
      </c>
      <c r="B148" s="3">
        <f>Data!D$504*Data!D151/Data!D150</f>
        <v>11177.271730243077</v>
      </c>
      <c r="C148" s="3">
        <f>Data!H$504*Data!H151/Data!H150</f>
        <v>5303.970416716934</v>
      </c>
      <c r="D148" s="3">
        <f>Data!L$504*Data!L151/Data!L150</f>
        <v>4321.678620387755</v>
      </c>
      <c r="E148" s="3">
        <f>Data!P$504*Data!P151/Data!P150</f>
        <v>12141.11929351808</v>
      </c>
      <c r="G148" s="4">
        <f>$L$2*B148/Data!D$504+$M$2*C148/Data!H$504+$N$2*D148/Data!L$504+$O$2*E148/Data!P$504</f>
        <v>10162.94083828421</v>
      </c>
      <c r="I148" s="4">
        <f t="shared" si="3"/>
        <v>-162.94083828421026</v>
      </c>
    </row>
    <row r="149" spans="1:9" ht="15">
      <c r="A149" s="1">
        <f>Data!A152</f>
        <v>148</v>
      </c>
      <c r="B149" s="3">
        <f>Data!D$504*Data!D152/Data!D151</f>
        <v>11039.6353046832</v>
      </c>
      <c r="C149" s="3">
        <f>Data!H$504*Data!H152/Data!H151</f>
        <v>5203.735385499739</v>
      </c>
      <c r="D149" s="3">
        <f>Data!L$504*Data!L152/Data!L151</f>
        <v>4236.169041085013</v>
      </c>
      <c r="E149" s="3">
        <f>Data!P$504*Data!P152/Data!P151</f>
        <v>12041.700123754288</v>
      </c>
      <c r="G149" s="4">
        <f>$L$2*B149/Data!D$504+$M$2*C149/Data!H$504+$N$2*D149/Data!L$504+$O$2*E149/Data!P$504</f>
        <v>10018.338979438558</v>
      </c>
      <c r="I149" s="4">
        <f t="shared" si="3"/>
        <v>-18.338979438558454</v>
      </c>
    </row>
    <row r="150" spans="1:9" ht="15">
      <c r="A150" s="1">
        <f>Data!A153</f>
        <v>149</v>
      </c>
      <c r="B150" s="3">
        <f>Data!D$504*Data!D153/Data!D152</f>
        <v>11011.515709401721</v>
      </c>
      <c r="C150" s="3">
        <f>Data!H$504*Data!H153/Data!H152</f>
        <v>5171.984880554611</v>
      </c>
      <c r="D150" s="3">
        <f>Data!L$504*Data!L153/Data!L152</f>
        <v>4193.003861475168</v>
      </c>
      <c r="E150" s="3">
        <f>Data!P$504*Data!P153/Data!P152</f>
        <v>12030.84704652042</v>
      </c>
      <c r="G150" s="4">
        <f>$L$2*B150/Data!D$504+$M$2*C150/Data!H$504+$N$2*D150/Data!L$504+$O$2*E150/Data!P$504</f>
        <v>9977.785866417757</v>
      </c>
      <c r="I150" s="4">
        <f t="shared" si="3"/>
        <v>22.21413358224345</v>
      </c>
    </row>
    <row r="151" spans="1:9" ht="15">
      <c r="A151" s="1">
        <f>Data!A154</f>
        <v>150</v>
      </c>
      <c r="B151" s="3">
        <f>Data!D$504*Data!D154/Data!D153</f>
        <v>10958.60992178246</v>
      </c>
      <c r="C151" s="3">
        <f>Data!H$504*Data!H154/Data!H153</f>
        <v>5189.128987828262</v>
      </c>
      <c r="D151" s="3">
        <f>Data!L$504*Data!L154/Data!L153</f>
        <v>4239.48815168342</v>
      </c>
      <c r="E151" s="3">
        <f>Data!P$504*Data!P154/Data!P153</f>
        <v>11892.95700677499</v>
      </c>
      <c r="G151" s="4">
        <f>$L$2*B151/Data!D$504+$M$2*C151/Data!H$504+$N$2*D151/Data!L$504+$O$2*E151/Data!P$504</f>
        <v>9956.51075679314</v>
      </c>
      <c r="I151" s="4">
        <f t="shared" si="3"/>
        <v>43.4892432068591</v>
      </c>
    </row>
    <row r="152" spans="1:9" ht="15">
      <c r="A152" s="1">
        <f>Data!A155</f>
        <v>151</v>
      </c>
      <c r="B152" s="3">
        <f>Data!D$504*Data!D155/Data!D154</f>
        <v>10935.882434112615</v>
      </c>
      <c r="C152" s="3">
        <f>Data!H$504*Data!H155/Data!H154</f>
        <v>5176.285746087329</v>
      </c>
      <c r="D152" s="3">
        <f>Data!L$504*Data!L155/Data!L154</f>
        <v>4206.984702984809</v>
      </c>
      <c r="E152" s="3">
        <f>Data!P$504*Data!P155/Data!P154</f>
        <v>12080.840566251647</v>
      </c>
      <c r="G152" s="4">
        <f>$L$2*B152/Data!D$504+$M$2*C152/Data!H$504+$N$2*D152/Data!L$504+$O$2*E152/Data!P$504</f>
        <v>9964.455983294074</v>
      </c>
      <c r="I152" s="4">
        <f t="shared" si="3"/>
        <v>35.54401670592597</v>
      </c>
    </row>
    <row r="153" spans="1:9" ht="15">
      <c r="A153" s="1">
        <f>Data!A156</f>
        <v>152</v>
      </c>
      <c r="B153" s="3">
        <f>Data!D$504*Data!D156/Data!D155</f>
        <v>11065.421127918205</v>
      </c>
      <c r="C153" s="3">
        <f>Data!H$504*Data!H156/Data!H155</f>
        <v>5237.862654946011</v>
      </c>
      <c r="D153" s="3">
        <f>Data!L$504*Data!L156/Data!L155</f>
        <v>4275.964506228712</v>
      </c>
      <c r="E153" s="3">
        <f>Data!P$504*Data!P156/Data!P155</f>
        <v>11866.215770448604</v>
      </c>
      <c r="G153" s="4">
        <f>$L$2*B153/Data!D$504+$M$2*C153/Data!H$504+$N$2*D153/Data!L$504+$O$2*E153/Data!P$504</f>
        <v>10027.580576552637</v>
      </c>
      <c r="I153" s="4">
        <f t="shared" si="3"/>
        <v>-27.580576552636558</v>
      </c>
    </row>
    <row r="154" spans="1:9" ht="15">
      <c r="A154" s="1">
        <f>Data!A157</f>
        <v>153</v>
      </c>
      <c r="B154" s="3">
        <f>Data!D$504*Data!D157/Data!D156</f>
        <v>11027.058363073185</v>
      </c>
      <c r="C154" s="3">
        <f>Data!H$504*Data!H157/Data!H156</f>
        <v>5179.19823869765</v>
      </c>
      <c r="D154" s="3">
        <f>Data!L$504*Data!L157/Data!L156</f>
        <v>4222.028730960357</v>
      </c>
      <c r="E154" s="3">
        <f>Data!P$504*Data!P157/Data!P156</f>
        <v>12006.725448737809</v>
      </c>
      <c r="G154" s="4">
        <f>$L$2*B154/Data!D$504+$M$2*C154/Data!H$504+$N$2*D154/Data!L$504+$O$2*E154/Data!P$504</f>
        <v>9990.439153673053</v>
      </c>
      <c r="I154" s="4">
        <f t="shared" si="3"/>
        <v>9.560846326947285</v>
      </c>
    </row>
    <row r="155" spans="1:9" ht="15">
      <c r="A155" s="1">
        <f>Data!A158</f>
        <v>154</v>
      </c>
      <c r="B155" s="3">
        <f>Data!D$504*Data!D158/Data!D157</f>
        <v>11046.995879022368</v>
      </c>
      <c r="C155" s="3">
        <f>Data!H$504*Data!H158/Data!H157</f>
        <v>5246.687005392488</v>
      </c>
      <c r="D155" s="3">
        <f>Data!L$504*Data!L158/Data!L157</f>
        <v>4255.188231575008</v>
      </c>
      <c r="E155" s="3">
        <f>Data!P$504*Data!P158/Data!P157</f>
        <v>11850.574579072432</v>
      </c>
      <c r="G155" s="4">
        <f>$L$2*B155/Data!D$504+$M$2*C155/Data!H$504+$N$2*D155/Data!L$504+$O$2*E155/Data!P$504</f>
        <v>10018.46700294679</v>
      </c>
      <c r="I155" s="4">
        <f t="shared" si="3"/>
        <v>-18.46700294679067</v>
      </c>
    </row>
    <row r="156" spans="1:9" ht="15">
      <c r="A156" s="1">
        <f>Data!A159</f>
        <v>155</v>
      </c>
      <c r="B156" s="3">
        <f>Data!D$504*Data!D159/Data!D158</f>
        <v>11136.559533834587</v>
      </c>
      <c r="C156" s="3">
        <f>Data!H$504*Data!H159/Data!H158</f>
        <v>5240.7576232934025</v>
      </c>
      <c r="D156" s="3">
        <f>Data!L$504*Data!L159/Data!L158</f>
        <v>4275.91412523971</v>
      </c>
      <c r="E156" s="3">
        <f>Data!P$504*Data!P159/Data!P158</f>
        <v>12060.307551181582</v>
      </c>
      <c r="G156" s="4">
        <f>$L$2*B156/Data!D$504+$M$2*C156/Data!H$504+$N$2*D156/Data!L$504+$O$2*E156/Data!P$504</f>
        <v>10087.38756892881</v>
      </c>
      <c r="I156" s="4">
        <f t="shared" si="3"/>
        <v>-87.38756892881065</v>
      </c>
    </row>
    <row r="157" spans="1:9" ht="15">
      <c r="A157" s="1">
        <f>Data!A160</f>
        <v>156</v>
      </c>
      <c r="B157" s="3">
        <f>Data!D$504*Data!D160/Data!D159</f>
        <v>11038.904614045478</v>
      </c>
      <c r="C157" s="3">
        <f>Data!H$504*Data!H160/Data!H159</f>
        <v>5192.443094765247</v>
      </c>
      <c r="D157" s="3">
        <f>Data!L$504*Data!L160/Data!L159</f>
        <v>4247.431974237106</v>
      </c>
      <c r="E157" s="3">
        <f>Data!P$504*Data!P160/Data!P159</f>
        <v>12231.915851731475</v>
      </c>
      <c r="G157" s="4">
        <f>$L$2*B157/Data!D$504+$M$2*C157/Data!H$504+$N$2*D157/Data!L$504+$O$2*E157/Data!P$504</f>
        <v>10045.905282390115</v>
      </c>
      <c r="I157" s="4">
        <f t="shared" si="3"/>
        <v>-45.905282390114735</v>
      </c>
    </row>
    <row r="158" spans="1:9" ht="15">
      <c r="A158" s="1">
        <f>Data!A161</f>
        <v>157</v>
      </c>
      <c r="B158" s="3">
        <f>Data!D$504*Data!D161/Data!D160</f>
        <v>11049.135630727731</v>
      </c>
      <c r="C158" s="3">
        <f>Data!H$504*Data!H161/Data!H160</f>
        <v>5209.352630926303</v>
      </c>
      <c r="D158" s="3">
        <f>Data!L$504*Data!L161/Data!L160</f>
        <v>4247.871772248542</v>
      </c>
      <c r="E158" s="3">
        <f>Data!P$504*Data!P161/Data!P160</f>
        <v>11977.552778947947</v>
      </c>
      <c r="G158" s="4">
        <f>$L$2*B158/Data!D$504+$M$2*C158/Data!H$504+$N$2*D158/Data!L$504+$O$2*E158/Data!P$504</f>
        <v>10017.112599983237</v>
      </c>
      <c r="I158" s="4">
        <f t="shared" si="3"/>
        <v>-17.112599983236578</v>
      </c>
    </row>
    <row r="159" spans="1:9" ht="15">
      <c r="A159" s="1">
        <f>Data!A162</f>
        <v>158</v>
      </c>
      <c r="B159" s="3">
        <f>Data!D$504*Data!D162/Data!D161</f>
        <v>11033.484979177332</v>
      </c>
      <c r="C159" s="3">
        <f>Data!H$504*Data!H162/Data!H161</f>
        <v>5215.240131650594</v>
      </c>
      <c r="D159" s="3">
        <f>Data!L$504*Data!L162/Data!L161</f>
        <v>4246.845791800386</v>
      </c>
      <c r="E159" s="3">
        <f>Data!P$504*Data!P162/Data!P161</f>
        <v>12071.498783305933</v>
      </c>
      <c r="G159" s="4">
        <f>$L$2*B159/Data!D$504+$M$2*C159/Data!H$504+$N$2*D159/Data!L$504+$O$2*E159/Data!P$504</f>
        <v>10030.237860242098</v>
      </c>
      <c r="I159" s="4">
        <f t="shared" si="3"/>
        <v>-30.237860242097668</v>
      </c>
    </row>
    <row r="160" spans="1:9" ht="15">
      <c r="A160" s="1">
        <f>Data!A163</f>
        <v>159</v>
      </c>
      <c r="B160" s="3">
        <f>Data!D$504*Data!D163/Data!D162</f>
        <v>10943.842237437222</v>
      </c>
      <c r="C160" s="3">
        <f>Data!H$504*Data!H163/Data!H162</f>
        <v>5210.47058256585</v>
      </c>
      <c r="D160" s="3">
        <f>Data!L$504*Data!L163/Data!L162</f>
        <v>4215.724486666914</v>
      </c>
      <c r="E160" s="3">
        <f>Data!P$504*Data!P163/Data!P162</f>
        <v>11985.025028757405</v>
      </c>
      <c r="G160" s="4">
        <f>$L$2*B160/Data!D$504+$M$2*C160/Data!H$504+$N$2*D160/Data!L$504+$O$2*E160/Data!P$504</f>
        <v>9973.185200821656</v>
      </c>
      <c r="I160" s="4">
        <f t="shared" si="3"/>
        <v>26.8147991783444</v>
      </c>
    </row>
    <row r="161" spans="1:9" ht="15">
      <c r="A161" s="1">
        <f>Data!A164</f>
        <v>160</v>
      </c>
      <c r="B161" s="3">
        <f>Data!D$504*Data!D164/Data!D163</f>
        <v>11082.39404143658</v>
      </c>
      <c r="C161" s="3">
        <f>Data!H$504*Data!H164/Data!H163</f>
        <v>5200.5630668297235</v>
      </c>
      <c r="D161" s="3">
        <f>Data!L$504*Data!L164/Data!L163</f>
        <v>4242.293990439162</v>
      </c>
      <c r="E161" s="3">
        <f>Data!P$504*Data!P164/Data!P163</f>
        <v>11956.509763839513</v>
      </c>
      <c r="G161" s="4">
        <f>$L$2*B161/Data!D$504+$M$2*C161/Data!H$504+$N$2*D161/Data!L$504+$O$2*E161/Data!P$504</f>
        <v>10019.283651127966</v>
      </c>
      <c r="I161" s="4">
        <f t="shared" si="3"/>
        <v>-19.28365112796564</v>
      </c>
    </row>
    <row r="162" spans="1:9" ht="15">
      <c r="A162" s="1">
        <f>Data!A165</f>
        <v>161</v>
      </c>
      <c r="B162" s="3">
        <f>Data!D$504*Data!D165/Data!D164</f>
        <v>11074.013904911671</v>
      </c>
      <c r="C162" s="3">
        <f>Data!H$504*Data!H165/Data!H164</f>
        <v>5243.51371240056</v>
      </c>
      <c r="D162" s="3">
        <f>Data!L$504*Data!L165/Data!L164</f>
        <v>4262.265455516972</v>
      </c>
      <c r="E162" s="3">
        <f>Data!P$504*Data!P165/Data!P164</f>
        <v>11850.865016403326</v>
      </c>
      <c r="G162" s="4">
        <f>$L$2*B162/Data!D$504+$M$2*C162/Data!H$504+$N$2*D162/Data!L$504+$O$2*E162/Data!P$504</f>
        <v>10028.163018422158</v>
      </c>
      <c r="I162" s="4">
        <f t="shared" si="3"/>
        <v>-28.16301842215762</v>
      </c>
    </row>
    <row r="163" spans="1:9" ht="15">
      <c r="A163" s="1">
        <f>Data!A166</f>
        <v>162</v>
      </c>
      <c r="B163" s="3">
        <f>Data!D$504*Data!D166/Data!D165</f>
        <v>11116.732332096164</v>
      </c>
      <c r="C163" s="3">
        <f>Data!H$504*Data!H166/Data!H165</f>
        <v>5259.558330880844</v>
      </c>
      <c r="D163" s="3">
        <f>Data!L$504*Data!L166/Data!L165</f>
        <v>4290.8543829608825</v>
      </c>
      <c r="E163" s="3">
        <f>Data!P$504*Data!P166/Data!P165</f>
        <v>12137.431503264623</v>
      </c>
      <c r="G163" s="4">
        <f>$L$2*B163/Data!D$504+$M$2*C163/Data!H$504+$N$2*D163/Data!L$504+$O$2*E163/Data!P$504</f>
        <v>10107.426573401146</v>
      </c>
      <c r="I163" s="4">
        <f t="shared" si="3"/>
        <v>-107.42657340114602</v>
      </c>
    </row>
    <row r="164" spans="1:9" ht="15">
      <c r="A164" s="1">
        <f>Data!A167</f>
        <v>163</v>
      </c>
      <c r="B164" s="3">
        <f>Data!D$504*Data!D167/Data!D166</f>
        <v>11067.619666458604</v>
      </c>
      <c r="C164" s="3">
        <f>Data!H$504*Data!H167/Data!H166</f>
        <v>5221.385855662458</v>
      </c>
      <c r="D164" s="3">
        <f>Data!L$504*Data!L167/Data!L166</f>
        <v>4230.352904414666</v>
      </c>
      <c r="E164" s="3">
        <f>Data!P$504*Data!P167/Data!P166</f>
        <v>11991.890752545885</v>
      </c>
      <c r="G164" s="4">
        <f>$L$2*B164/Data!D$504+$M$2*C164/Data!H$504+$N$2*D164/Data!L$504+$O$2*E164/Data!P$504</f>
        <v>10029.010528001512</v>
      </c>
      <c r="I164" s="4">
        <f t="shared" si="3"/>
        <v>-29.010528001512284</v>
      </c>
    </row>
    <row r="165" spans="1:9" ht="15">
      <c r="A165" s="1">
        <f>Data!A168</f>
        <v>164</v>
      </c>
      <c r="B165" s="3">
        <f>Data!D$504*Data!D168/Data!D167</f>
        <v>11048.63781139024</v>
      </c>
      <c r="C165" s="3">
        <f>Data!H$504*Data!H168/Data!H167</f>
        <v>5159.061011715209</v>
      </c>
      <c r="D165" s="3">
        <f>Data!L$504*Data!L168/Data!L167</f>
        <v>4215.375013761712</v>
      </c>
      <c r="E165" s="3">
        <f>Data!P$504*Data!P168/Data!P167</f>
        <v>12206.741969875558</v>
      </c>
      <c r="G165" s="4">
        <f>$L$2*B165/Data!D$504+$M$2*C165/Data!H$504+$N$2*D165/Data!L$504+$O$2*E165/Data!P$504</f>
        <v>10018.389969444423</v>
      </c>
      <c r="I165" s="4">
        <f t="shared" si="3"/>
        <v>-18.389969444422604</v>
      </c>
    </row>
    <row r="166" spans="1:9" ht="15">
      <c r="A166" s="1">
        <f>Data!A169</f>
        <v>165</v>
      </c>
      <c r="B166" s="3">
        <f>Data!D$504*Data!D169/Data!D168</f>
        <v>11026.183424488278</v>
      </c>
      <c r="C166" s="3">
        <f>Data!H$504*Data!H169/Data!H168</f>
        <v>5182.662552365166</v>
      </c>
      <c r="D166" s="3">
        <f>Data!L$504*Data!L169/Data!L168</f>
        <v>4229.273441289071</v>
      </c>
      <c r="E166" s="3">
        <f>Data!P$504*Data!P169/Data!P168</f>
        <v>11803.810061986176</v>
      </c>
      <c r="G166" s="4">
        <f>$L$2*B166/Data!D$504+$M$2*C166/Data!H$504+$N$2*D166/Data!L$504+$O$2*E166/Data!P$504</f>
        <v>9960.034579418816</v>
      </c>
      <c r="I166" s="4">
        <f t="shared" si="3"/>
        <v>39.965420581183935</v>
      </c>
    </row>
    <row r="167" spans="1:9" ht="15">
      <c r="A167" s="1">
        <f>Data!A170</f>
        <v>166</v>
      </c>
      <c r="B167" s="3">
        <f>Data!D$504*Data!D170/Data!D169</f>
        <v>11154.02047516401</v>
      </c>
      <c r="C167" s="3">
        <f>Data!H$504*Data!H170/Data!H169</f>
        <v>5236.631720486187</v>
      </c>
      <c r="D167" s="3">
        <f>Data!L$504*Data!L170/Data!L169</f>
        <v>4301.789890929876</v>
      </c>
      <c r="E167" s="3">
        <f>Data!P$504*Data!P170/Data!P169</f>
        <v>11999.367160022503</v>
      </c>
      <c r="G167" s="4">
        <f>$L$2*B167/Data!D$504+$M$2*C167/Data!H$504+$N$2*D167/Data!L$504+$O$2*E167/Data!P$504</f>
        <v>10087.3132025942</v>
      </c>
      <c r="I167" s="4">
        <f t="shared" si="3"/>
        <v>-87.31320259419954</v>
      </c>
    </row>
    <row r="168" spans="1:9" ht="15">
      <c r="A168" s="1">
        <f>Data!A171</f>
        <v>167</v>
      </c>
      <c r="B168" s="3">
        <f>Data!D$504*Data!D171/Data!D170</f>
        <v>10985.85262159022</v>
      </c>
      <c r="C168" s="3">
        <f>Data!H$504*Data!H171/Data!H170</f>
        <v>5183.020136869224</v>
      </c>
      <c r="D168" s="3">
        <f>Data!L$504*Data!L171/Data!L170</f>
        <v>4203.452211687307</v>
      </c>
      <c r="E168" s="3">
        <f>Data!P$504*Data!P171/Data!P170</f>
        <v>12024.604356388067</v>
      </c>
      <c r="G168" s="4">
        <f>$L$2*B168/Data!D$504+$M$2*C168/Data!H$504+$N$2*D168/Data!L$504+$O$2*E168/Data!P$504</f>
        <v>9976.274721955418</v>
      </c>
      <c r="I168" s="4">
        <f t="shared" si="3"/>
        <v>23.7252780445815</v>
      </c>
    </row>
    <row r="169" spans="1:9" ht="15">
      <c r="A169" s="1">
        <f>Data!A172</f>
        <v>168</v>
      </c>
      <c r="B169" s="3">
        <f>Data!D$504*Data!D172/Data!D171</f>
        <v>11051.52746384507</v>
      </c>
      <c r="C169" s="3">
        <f>Data!H$504*Data!H172/Data!H171</f>
        <v>5163.182381154795</v>
      </c>
      <c r="D169" s="3">
        <f>Data!L$504*Data!L172/Data!L171</f>
        <v>4221.641288939872</v>
      </c>
      <c r="E169" s="3">
        <f>Data!P$504*Data!P172/Data!P171</f>
        <v>12036.494418811928</v>
      </c>
      <c r="G169" s="4">
        <f>$L$2*B169/Data!D$504+$M$2*C169/Data!H$504+$N$2*D169/Data!L$504+$O$2*E169/Data!P$504</f>
        <v>9994.941081973597</v>
      </c>
      <c r="I169" s="4">
        <f t="shared" si="3"/>
        <v>5.058918026403262</v>
      </c>
    </row>
    <row r="170" spans="1:9" ht="15">
      <c r="A170" s="1">
        <f>Data!A173</f>
        <v>169</v>
      </c>
      <c r="B170" s="3">
        <f>Data!D$504*Data!D173/Data!D172</f>
        <v>11137.735158060019</v>
      </c>
      <c r="C170" s="3">
        <f>Data!H$504*Data!H173/Data!H172</f>
        <v>5230.752133070935</v>
      </c>
      <c r="D170" s="3">
        <f>Data!L$504*Data!L173/Data!L172</f>
        <v>4282.49741078286</v>
      </c>
      <c r="E170" s="3">
        <f>Data!P$504*Data!P173/Data!P172</f>
        <v>11851.187852450768</v>
      </c>
      <c r="G170" s="4">
        <f>$L$2*B170/Data!D$504+$M$2*C170/Data!H$504+$N$2*D170/Data!L$504+$O$2*E170/Data!P$504</f>
        <v>10048.761662085873</v>
      </c>
      <c r="I170" s="4">
        <f t="shared" si="3"/>
        <v>-48.76166208587347</v>
      </c>
    </row>
    <row r="171" spans="1:9" ht="15">
      <c r="A171" s="1">
        <f>Data!A174</f>
        <v>170</v>
      </c>
      <c r="B171" s="3">
        <f>Data!D$504*Data!D174/Data!D173</f>
        <v>11035.204064358064</v>
      </c>
      <c r="C171" s="3">
        <f>Data!H$504*Data!H174/Data!H173</f>
        <v>5167.2330014166455</v>
      </c>
      <c r="D171" s="3">
        <f>Data!L$504*Data!L174/Data!L173</f>
        <v>4208.086950786032</v>
      </c>
      <c r="E171" s="3">
        <f>Data!P$504*Data!P174/Data!P173</f>
        <v>12048.439262884112</v>
      </c>
      <c r="G171" s="4">
        <f>$L$2*B171/Data!D$504+$M$2*C171/Data!H$504+$N$2*D171/Data!L$504+$O$2*E171/Data!P$504</f>
        <v>9990.138396760462</v>
      </c>
      <c r="I171" s="4">
        <f t="shared" si="3"/>
        <v>9.861603239538454</v>
      </c>
    </row>
    <row r="172" spans="1:9" ht="15">
      <c r="A172" s="1">
        <f>Data!A175</f>
        <v>171</v>
      </c>
      <c r="B172" s="3">
        <f>Data!D$504*Data!D175/Data!D174</f>
        <v>11035.045434084926</v>
      </c>
      <c r="C172" s="3">
        <f>Data!H$504*Data!H175/Data!H174</f>
        <v>5182.416722914994</v>
      </c>
      <c r="D172" s="3">
        <f>Data!L$504*Data!L175/Data!L174</f>
        <v>4233.216448700725</v>
      </c>
      <c r="E172" s="3">
        <f>Data!P$504*Data!P175/Data!P174</f>
        <v>11979.694078149027</v>
      </c>
      <c r="G172" s="4">
        <f>$L$2*B172/Data!D$504+$M$2*C172/Data!H$504+$N$2*D172/Data!L$504+$O$2*E172/Data!P$504</f>
        <v>9993.33968829082</v>
      </c>
      <c r="I172" s="4">
        <f t="shared" si="3"/>
        <v>6.66031170917995</v>
      </c>
    </row>
    <row r="173" spans="1:9" ht="15">
      <c r="A173" s="1">
        <f>Data!A176</f>
        <v>172</v>
      </c>
      <c r="B173" s="3">
        <f>Data!D$504*Data!D176/Data!D175</f>
        <v>11098.452860298117</v>
      </c>
      <c r="C173" s="3">
        <f>Data!H$504*Data!H176/Data!H175</f>
        <v>5219.330307804275</v>
      </c>
      <c r="D173" s="3">
        <f>Data!L$504*Data!L176/Data!L175</f>
        <v>4249.96094721298</v>
      </c>
      <c r="E173" s="3">
        <f>Data!P$504*Data!P176/Data!P175</f>
        <v>11937.786512868228</v>
      </c>
      <c r="G173" s="4">
        <f>$L$2*B173/Data!D$504+$M$2*C173/Data!H$504+$N$2*D173/Data!L$504+$O$2*E173/Data!P$504</f>
        <v>10034.640081170211</v>
      </c>
      <c r="I173" s="4">
        <f t="shared" si="3"/>
        <v>-34.64008117021149</v>
      </c>
    </row>
    <row r="174" spans="1:9" ht="15">
      <c r="A174" s="1">
        <f>Data!A177</f>
        <v>173</v>
      </c>
      <c r="B174" s="3">
        <f>Data!D$504*Data!D177/Data!D176</f>
        <v>11103.141118765838</v>
      </c>
      <c r="C174" s="3">
        <f>Data!H$504*Data!H177/Data!H176</f>
        <v>5249.815529339194</v>
      </c>
      <c r="D174" s="3">
        <f>Data!L$504*Data!L177/Data!L176</f>
        <v>4236.629603000045</v>
      </c>
      <c r="E174" s="3">
        <f>Data!P$504*Data!P177/Data!P176</f>
        <v>12211.716624700191</v>
      </c>
      <c r="G174" s="4">
        <f>$L$2*B174/Data!D$504+$M$2*C174/Data!H$504+$N$2*D174/Data!L$504+$O$2*E174/Data!P$504</f>
        <v>10096.415462354798</v>
      </c>
      <c r="I174" s="4">
        <f t="shared" si="3"/>
        <v>-96.41546235479836</v>
      </c>
    </row>
    <row r="175" spans="1:9" ht="15">
      <c r="A175" s="1">
        <f>Data!A178</f>
        <v>174</v>
      </c>
      <c r="B175" s="3">
        <f>Data!D$504*Data!D178/Data!D177</f>
        <v>11066.61509122726</v>
      </c>
      <c r="C175" s="3">
        <f>Data!H$504*Data!H178/Data!H177</f>
        <v>5213.858832749206</v>
      </c>
      <c r="D175" s="3">
        <f>Data!L$504*Data!L178/Data!L177</f>
        <v>4246.452222648699</v>
      </c>
      <c r="E175" s="3">
        <f>Data!P$504*Data!P178/Data!P177</f>
        <v>12084.730221717506</v>
      </c>
      <c r="G175" s="4">
        <f>$L$2*B175/Data!D$504+$M$2*C175/Data!H$504+$N$2*D175/Data!L$504+$O$2*E175/Data!P$504</f>
        <v>10043.574626298805</v>
      </c>
      <c r="I175" s="4">
        <f t="shared" si="3"/>
        <v>-43.574626298805015</v>
      </c>
    </row>
    <row r="176" spans="1:9" ht="15">
      <c r="A176" s="1">
        <f>Data!A179</f>
        <v>175</v>
      </c>
      <c r="B176" s="3">
        <f>Data!D$504*Data!D179/Data!D178</f>
        <v>10900.20001450287</v>
      </c>
      <c r="C176" s="3">
        <f>Data!H$504*Data!H179/Data!H178</f>
        <v>5140.2133105048615</v>
      </c>
      <c r="D176" s="3">
        <f>Data!L$504*Data!L179/Data!L178</f>
        <v>4187.177142147311</v>
      </c>
      <c r="E176" s="3">
        <f>Data!P$504*Data!P179/Data!P178</f>
        <v>11927.243481135236</v>
      </c>
      <c r="G176" s="4">
        <f>$L$2*B176/Data!D$504+$M$2*C176/Data!H$504+$N$2*D176/Data!L$504+$O$2*E176/Data!P$504</f>
        <v>9900.411729836693</v>
      </c>
      <c r="I176" s="4">
        <f t="shared" si="3"/>
        <v>99.58827016330724</v>
      </c>
    </row>
    <row r="177" spans="1:9" ht="15">
      <c r="A177" s="1">
        <f>Data!A180</f>
        <v>176</v>
      </c>
      <c r="B177" s="3">
        <f>Data!D$504*Data!D180/Data!D179</f>
        <v>11114.714453297092</v>
      </c>
      <c r="C177" s="3">
        <f>Data!H$504*Data!H180/Data!H179</f>
        <v>5229.346608639669</v>
      </c>
      <c r="D177" s="3">
        <f>Data!L$504*Data!L180/Data!L179</f>
        <v>4256.8826606350285</v>
      </c>
      <c r="E177" s="3">
        <f>Data!P$504*Data!P180/Data!P179</f>
        <v>11915.140541823366</v>
      </c>
      <c r="G177" s="4">
        <f>$L$2*B177/Data!D$504+$M$2*C177/Data!H$504+$N$2*D177/Data!L$504+$O$2*E177/Data!P$504</f>
        <v>10044.188821497291</v>
      </c>
      <c r="I177" s="4">
        <f t="shared" si="3"/>
        <v>-44.18882149729143</v>
      </c>
    </row>
    <row r="178" spans="1:9" ht="15">
      <c r="A178" s="1">
        <f>Data!A181</f>
        <v>177</v>
      </c>
      <c r="B178" s="3">
        <f>Data!D$504*Data!D181/Data!D180</f>
        <v>11039.06508873484</v>
      </c>
      <c r="C178" s="3">
        <f>Data!H$504*Data!H181/Data!H180</f>
        <v>5183.691583822618</v>
      </c>
      <c r="D178" s="3">
        <f>Data!L$504*Data!L181/Data!L180</f>
        <v>4215.0273854433035</v>
      </c>
      <c r="E178" s="3">
        <f>Data!P$504*Data!P181/Data!P180</f>
        <v>12065.375082772365</v>
      </c>
      <c r="G178" s="4">
        <f>$L$2*B178/Data!D$504+$M$2*C178/Data!H$504+$N$2*D178/Data!L$504+$O$2*E178/Data!P$504</f>
        <v>10005.503517316789</v>
      </c>
      <c r="I178" s="4">
        <f t="shared" si="3"/>
        <v>-5.50351731678893</v>
      </c>
    </row>
    <row r="179" spans="1:9" ht="15">
      <c r="A179" s="1">
        <f>Data!A182</f>
        <v>178</v>
      </c>
      <c r="B179" s="3">
        <f>Data!D$504*Data!D182/Data!D181</f>
        <v>11052.664950677241</v>
      </c>
      <c r="C179" s="3">
        <f>Data!H$504*Data!H182/Data!H181</f>
        <v>5216.587929613712</v>
      </c>
      <c r="D179" s="3">
        <f>Data!L$504*Data!L182/Data!L181</f>
        <v>4261.06444758723</v>
      </c>
      <c r="E179" s="3">
        <f>Data!P$504*Data!P182/Data!P181</f>
        <v>11903.393060219094</v>
      </c>
      <c r="G179" s="4">
        <f>$L$2*B179/Data!D$504+$M$2*C179/Data!H$504+$N$2*D179/Data!L$504+$O$2*E179/Data!P$504</f>
        <v>10013.33799947586</v>
      </c>
      <c r="I179" s="4">
        <f t="shared" si="3"/>
        <v>-13.33799947585976</v>
      </c>
    </row>
    <row r="180" spans="1:9" ht="15">
      <c r="A180" s="1">
        <f>Data!A183</f>
        <v>179</v>
      </c>
      <c r="B180" s="3">
        <f>Data!D$504*Data!D183/Data!D182</f>
        <v>11107.452338925152</v>
      </c>
      <c r="C180" s="3">
        <f>Data!H$504*Data!H183/Data!H182</f>
        <v>5186.661193684296</v>
      </c>
      <c r="D180" s="3">
        <f>Data!L$504*Data!L183/Data!L182</f>
        <v>4198.2783668418115</v>
      </c>
      <c r="E180" s="3">
        <f>Data!P$504*Data!P183/Data!P182</f>
        <v>11975.692148713963</v>
      </c>
      <c r="G180" s="4">
        <f>$L$2*B180/Data!D$504+$M$2*C180/Data!H$504+$N$2*D180/Data!L$504+$O$2*E180/Data!P$504</f>
        <v>10013.13446817856</v>
      </c>
      <c r="I180" s="4">
        <f t="shared" si="3"/>
        <v>-13.134468178559473</v>
      </c>
    </row>
    <row r="181" spans="1:9" ht="15">
      <c r="A181" s="1">
        <f>Data!A184</f>
        <v>180</v>
      </c>
      <c r="B181" s="3">
        <f>Data!D$504*Data!D184/Data!D183</f>
        <v>11013.226027538029</v>
      </c>
      <c r="C181" s="3">
        <f>Data!H$504*Data!H184/Data!H183</f>
        <v>5192.70722280674</v>
      </c>
      <c r="D181" s="3">
        <f>Data!L$504*Data!L184/Data!L183</f>
        <v>4206.922709574576</v>
      </c>
      <c r="E181" s="3">
        <f>Data!P$504*Data!P184/Data!P183</f>
        <v>11928.383210298884</v>
      </c>
      <c r="G181" s="4">
        <f>$L$2*B181/Data!D$504+$M$2*C181/Data!H$504+$N$2*D181/Data!L$504+$O$2*E181/Data!P$504</f>
        <v>9976.593627187081</v>
      </c>
      <c r="I181" s="4">
        <f t="shared" si="3"/>
        <v>23.406372812918562</v>
      </c>
    </row>
    <row r="182" spans="1:9" ht="15">
      <c r="A182" s="1">
        <f>Data!A185</f>
        <v>181</v>
      </c>
      <c r="B182" s="3">
        <f>Data!D$504*Data!D185/Data!D184</f>
        <v>11087.333346081245</v>
      </c>
      <c r="C182" s="3">
        <f>Data!H$504*Data!H185/Data!H184</f>
        <v>5243.267757974174</v>
      </c>
      <c r="D182" s="3">
        <f>Data!L$504*Data!L185/Data!L184</f>
        <v>4279.960176594457</v>
      </c>
      <c r="E182" s="3">
        <f>Data!P$504*Data!P185/Data!P184</f>
        <v>11944.497892050491</v>
      </c>
      <c r="G182" s="4">
        <f>$L$2*B182/Data!D$504+$M$2*C182/Data!H$504+$N$2*D182/Data!L$504+$O$2*E182/Data!P$504</f>
        <v>10052.638077186262</v>
      </c>
      <c r="I182" s="4">
        <f t="shared" si="3"/>
        <v>-52.63807718626231</v>
      </c>
    </row>
    <row r="183" spans="1:9" ht="15">
      <c r="A183" s="1">
        <f>Data!A186</f>
        <v>182</v>
      </c>
      <c r="B183" s="3">
        <f>Data!D$504*Data!D186/Data!D185</f>
        <v>11010.961944745446</v>
      </c>
      <c r="C183" s="3">
        <f>Data!H$504*Data!H186/Data!H185</f>
        <v>5180.637942831845</v>
      </c>
      <c r="D183" s="3">
        <f>Data!L$504*Data!L186/Data!L185</f>
        <v>4207.673223212844</v>
      </c>
      <c r="E183" s="3">
        <f>Data!P$504*Data!P186/Data!P185</f>
        <v>12076.211620022681</v>
      </c>
      <c r="G183" s="4">
        <f>$L$2*B183/Data!D$504+$M$2*C183/Data!H$504+$N$2*D183/Data!L$504+$O$2*E183/Data!P$504</f>
        <v>9993.6071352054</v>
      </c>
      <c r="I183" s="4">
        <f t="shared" si="3"/>
        <v>6.392864794599518</v>
      </c>
    </row>
    <row r="184" spans="1:9" ht="15">
      <c r="A184" s="1">
        <f>Data!A187</f>
        <v>183</v>
      </c>
      <c r="B184" s="3">
        <f>Data!D$504*Data!D187/Data!D186</f>
        <v>11019.675379018348</v>
      </c>
      <c r="C184" s="3">
        <f>Data!H$504*Data!H187/Data!H186</f>
        <v>5187.5374468667205</v>
      </c>
      <c r="D184" s="3">
        <f>Data!L$504*Data!L187/Data!L186</f>
        <v>4227.816166476547</v>
      </c>
      <c r="E184" s="3">
        <f>Data!P$504*Data!P187/Data!P186</f>
        <v>12108.69254987162</v>
      </c>
      <c r="G184" s="4">
        <f>$L$2*B184/Data!D$504+$M$2*C184/Data!H$504+$N$2*D184/Data!L$504+$O$2*E184/Data!P$504</f>
        <v>10010.928159052872</v>
      </c>
      <c r="I184" s="4">
        <f t="shared" si="3"/>
        <v>-10.928159052871706</v>
      </c>
    </row>
    <row r="185" spans="1:9" ht="15">
      <c r="A185" s="1">
        <f>Data!A188</f>
        <v>184</v>
      </c>
      <c r="B185" s="3">
        <f>Data!D$504*Data!D188/Data!D187</f>
        <v>11010.419228948407</v>
      </c>
      <c r="C185" s="3">
        <f>Data!H$504*Data!H188/Data!H187</f>
        <v>5242.399502466532</v>
      </c>
      <c r="D185" s="3">
        <f>Data!L$504*Data!L188/Data!L187</f>
        <v>4256.561485532514</v>
      </c>
      <c r="E185" s="3">
        <f>Data!P$504*Data!P188/Data!P187</f>
        <v>12021.574884532769</v>
      </c>
      <c r="G185" s="4">
        <f>$L$2*B185/Data!D$504+$M$2*C185/Data!H$504+$N$2*D185/Data!L$504+$O$2*E185/Data!P$504</f>
        <v>10031.527477930518</v>
      </c>
      <c r="I185" s="4">
        <f t="shared" si="3"/>
        <v>-31.527477930518216</v>
      </c>
    </row>
    <row r="186" spans="1:9" ht="15">
      <c r="A186" s="1">
        <f>Data!A189</f>
        <v>185</v>
      </c>
      <c r="B186" s="3">
        <f>Data!D$504*Data!D189/Data!D188</f>
        <v>10953.184603165097</v>
      </c>
      <c r="C186" s="3">
        <f>Data!H$504*Data!H189/Data!H188</f>
        <v>5147.866347775045</v>
      </c>
      <c r="D186" s="3">
        <f>Data!L$504*Data!L189/Data!L188</f>
        <v>4160.323818308652</v>
      </c>
      <c r="E186" s="3">
        <f>Data!P$504*Data!P189/Data!P188</f>
        <v>12001.99147452257</v>
      </c>
      <c r="G186" s="4">
        <f>$L$2*B186/Data!D$504+$M$2*C186/Data!H$504+$N$2*D186/Data!L$504+$O$2*E186/Data!P$504</f>
        <v>9930.156182244886</v>
      </c>
      <c r="I186" s="4">
        <f t="shared" si="3"/>
        <v>69.84381775511429</v>
      </c>
    </row>
    <row r="187" spans="1:9" ht="15">
      <c r="A187" s="1">
        <f>Data!A190</f>
        <v>186</v>
      </c>
      <c r="B187" s="3">
        <f>Data!D$504*Data!D190/Data!D189</f>
        <v>11076.30464081517</v>
      </c>
      <c r="C187" s="3">
        <f>Data!H$504*Data!H190/Data!H189</f>
        <v>5199.203370474261</v>
      </c>
      <c r="D187" s="3">
        <f>Data!L$504*Data!L190/Data!L189</f>
        <v>4239.490903000597</v>
      </c>
      <c r="E187" s="3">
        <f>Data!P$504*Data!P190/Data!P189</f>
        <v>11839.671948513993</v>
      </c>
      <c r="G187" s="4">
        <f>$L$2*B187/Data!D$504+$M$2*C187/Data!H$504+$N$2*D187/Data!L$504+$O$2*E187/Data!P$504</f>
        <v>9996.163315458054</v>
      </c>
      <c r="I187" s="4">
        <f t="shared" si="3"/>
        <v>3.8366845419459423</v>
      </c>
    </row>
    <row r="188" spans="1:9" ht="15">
      <c r="A188" s="1">
        <f>Data!A191</f>
        <v>187</v>
      </c>
      <c r="B188" s="3">
        <f>Data!D$504*Data!D191/Data!D190</f>
        <v>11033.533084410776</v>
      </c>
      <c r="C188" s="3">
        <f>Data!H$504*Data!H191/Data!H190</f>
        <v>5217.0497576574735</v>
      </c>
      <c r="D188" s="3">
        <f>Data!L$504*Data!L191/Data!L190</f>
        <v>4234.5891073482935</v>
      </c>
      <c r="E188" s="3">
        <f>Data!P$504*Data!P191/Data!P190</f>
        <v>12127.983550271394</v>
      </c>
      <c r="G188" s="4">
        <f>$L$2*B188/Data!D$504+$M$2*C188/Data!H$504+$N$2*D188/Data!L$504+$O$2*E188/Data!P$504</f>
        <v>10037.809195326734</v>
      </c>
      <c r="I188" s="4">
        <f t="shared" si="3"/>
        <v>-37.80919532673397</v>
      </c>
    </row>
    <row r="189" spans="1:9" ht="15">
      <c r="A189" s="1">
        <f>Data!A192</f>
        <v>188</v>
      </c>
      <c r="B189" s="3">
        <f>Data!D$504*Data!D192/Data!D191</f>
        <v>11113.146015468881</v>
      </c>
      <c r="C189" s="3">
        <f>Data!H$504*Data!H192/Data!H191</f>
        <v>5175.97883622722</v>
      </c>
      <c r="D189" s="3">
        <f>Data!L$504*Data!L192/Data!L191</f>
        <v>4200.448287068185</v>
      </c>
      <c r="E189" s="3">
        <f>Data!P$504*Data!P192/Data!P191</f>
        <v>11970.890523453421</v>
      </c>
      <c r="G189" s="4">
        <f>$L$2*B189/Data!D$504+$M$2*C189/Data!H$504+$N$2*D189/Data!L$504+$O$2*E189/Data!P$504</f>
        <v>10008.747831094308</v>
      </c>
      <c r="I189" s="4">
        <f t="shared" si="3"/>
        <v>-8.747831094307912</v>
      </c>
    </row>
    <row r="190" spans="1:9" ht="15">
      <c r="A190" s="1">
        <f>Data!A193</f>
        <v>189</v>
      </c>
      <c r="B190" s="3">
        <f>Data!D$504*Data!D193/Data!D192</f>
        <v>11017.661873795209</v>
      </c>
      <c r="C190" s="3">
        <f>Data!H$504*Data!H193/Data!H192</f>
        <v>5220.901874695925</v>
      </c>
      <c r="D190" s="3">
        <f>Data!L$504*Data!L193/Data!L192</f>
        <v>4278.121153931309</v>
      </c>
      <c r="E190" s="3">
        <f>Data!P$504*Data!P193/Data!P192</f>
        <v>12173.731623228314</v>
      </c>
      <c r="G190" s="4">
        <f>$L$2*B190/Data!D$504+$M$2*C190/Data!H$504+$N$2*D190/Data!L$504+$O$2*E190/Data!P$504</f>
        <v>10052.192617955527</v>
      </c>
      <c r="I190" s="4">
        <f t="shared" si="3"/>
        <v>-52.19261795552666</v>
      </c>
    </row>
    <row r="191" spans="1:9" ht="15">
      <c r="A191" s="1">
        <f>Data!A194</f>
        <v>190</v>
      </c>
      <c r="B191" s="3">
        <f>Data!D$504*Data!D194/Data!D193</f>
        <v>11054.792209553525</v>
      </c>
      <c r="C191" s="3">
        <f>Data!H$504*Data!H194/Data!H193</f>
        <v>5242.523088466167</v>
      </c>
      <c r="D191" s="3">
        <f>Data!L$504*Data!L194/Data!L193</f>
        <v>4259.768351665337</v>
      </c>
      <c r="E191" s="3">
        <f>Data!P$504*Data!P194/Data!P193</f>
        <v>12040.619119015248</v>
      </c>
      <c r="G191" s="4">
        <f>$L$2*B191/Data!D$504+$M$2*C191/Data!H$504+$N$2*D191/Data!L$504+$O$2*E191/Data!P$504</f>
        <v>10051.633162864828</v>
      </c>
      <c r="I191" s="4">
        <f t="shared" si="3"/>
        <v>-51.63316286482768</v>
      </c>
    </row>
    <row r="192" spans="1:9" ht="15">
      <c r="A192" s="1">
        <f>Data!A195</f>
        <v>191</v>
      </c>
      <c r="B192" s="3">
        <f>Data!D$504*Data!D195/Data!D194</f>
        <v>11028.680601721817</v>
      </c>
      <c r="C192" s="3">
        <f>Data!H$504*Data!H195/Data!H194</f>
        <v>5219.170069427522</v>
      </c>
      <c r="D192" s="3">
        <f>Data!L$504*Data!L195/Data!L194</f>
        <v>4218.173580222281</v>
      </c>
      <c r="E192" s="3">
        <f>Data!P$504*Data!P195/Data!P194</f>
        <v>12043.88572425492</v>
      </c>
      <c r="G192" s="4">
        <f>$L$2*B192/Data!D$504+$M$2*C192/Data!H$504+$N$2*D192/Data!L$504+$O$2*E192/Data!P$504</f>
        <v>10019.379801340328</v>
      </c>
      <c r="I192" s="4">
        <f t="shared" si="3"/>
        <v>-19.379801340328413</v>
      </c>
    </row>
    <row r="193" spans="1:9" ht="15">
      <c r="A193" s="1">
        <f>Data!A196</f>
        <v>192</v>
      </c>
      <c r="B193" s="3">
        <f>Data!D$504*Data!D196/Data!D195</f>
        <v>10956.893071206288</v>
      </c>
      <c r="C193" s="3">
        <f>Data!H$504*Data!H196/Data!H195</f>
        <v>5177.006820484465</v>
      </c>
      <c r="D193" s="3">
        <f>Data!L$504*Data!L196/Data!L195</f>
        <v>4206.104180696637</v>
      </c>
      <c r="E193" s="3">
        <f>Data!P$504*Data!P196/Data!P195</f>
        <v>12070.145674042347</v>
      </c>
      <c r="G193" s="4">
        <f>$L$2*B193/Data!D$504+$M$2*C193/Data!H$504+$N$2*D193/Data!L$504+$O$2*E193/Data!P$504</f>
        <v>9970.507337101331</v>
      </c>
      <c r="I193" s="4">
        <f t="shared" si="3"/>
        <v>29.49266289866864</v>
      </c>
    </row>
    <row r="194" spans="1:9" ht="15">
      <c r="A194" s="1">
        <f>Data!A197</f>
        <v>193</v>
      </c>
      <c r="B194" s="3">
        <f>Data!D$504*Data!D197/Data!D196</f>
        <v>10916.837141236854</v>
      </c>
      <c r="C194" s="3">
        <f>Data!H$504*Data!H197/Data!H196</f>
        <v>5107.6559455853285</v>
      </c>
      <c r="D194" s="3">
        <f>Data!L$504*Data!L197/Data!L196</f>
        <v>4147.833153884463</v>
      </c>
      <c r="E194" s="3">
        <f>Data!P$504*Data!P197/Data!P196</f>
        <v>12057.433731068664</v>
      </c>
      <c r="G194" s="4">
        <f>$L$2*B194/Data!D$504+$M$2*C194/Data!H$504+$N$2*D194/Data!L$504+$O$2*E194/Data!P$504</f>
        <v>9900.033922818075</v>
      </c>
      <c r="I194" s="4">
        <f t="shared" si="3"/>
        <v>99.96607718192536</v>
      </c>
    </row>
    <row r="195" spans="1:9" ht="15">
      <c r="A195" s="1">
        <f>Data!A198</f>
        <v>194</v>
      </c>
      <c r="B195" s="3">
        <f>Data!D$504*Data!D198/Data!D197</f>
        <v>10859.221565937676</v>
      </c>
      <c r="C195" s="3">
        <f>Data!H$504*Data!H198/Data!H197</f>
        <v>5154.091698096582</v>
      </c>
      <c r="D195" s="3">
        <f>Data!L$504*Data!L198/Data!L197</f>
        <v>4154.934080459347</v>
      </c>
      <c r="E195" s="3">
        <f>Data!P$504*Data!P198/Data!P197</f>
        <v>11975.244442691752</v>
      </c>
      <c r="G195" s="4">
        <f>$L$2*B195/Data!D$504+$M$2*C195/Data!H$504+$N$2*D195/Data!L$504+$O$2*E195/Data!P$504</f>
        <v>9893.91926708042</v>
      </c>
      <c r="I195" s="4">
        <f aca="true" t="shared" si="4" ref="I195:I258">10000-G195</f>
        <v>106.08073291957953</v>
      </c>
    </row>
    <row r="196" spans="1:9" ht="15">
      <c r="A196" s="1">
        <f>Data!A199</f>
        <v>195</v>
      </c>
      <c r="B196" s="3">
        <f>Data!D$504*Data!D199/Data!D198</f>
        <v>11153.044649540618</v>
      </c>
      <c r="C196" s="3">
        <f>Data!H$504*Data!H199/Data!H198</f>
        <v>5162.626224376452</v>
      </c>
      <c r="D196" s="3">
        <f>Data!L$504*Data!L199/Data!L198</f>
        <v>4189.499037442681</v>
      </c>
      <c r="E196" s="3">
        <f>Data!P$504*Data!P199/Data!P198</f>
        <v>11813.411792886733</v>
      </c>
      <c r="G196" s="4">
        <f>$L$2*B196/Data!D$504+$M$2*C196/Data!H$504+$N$2*D196/Data!L$504+$O$2*E196/Data!P$504</f>
        <v>9986.69690140128</v>
      </c>
      <c r="I196" s="4">
        <f t="shared" si="4"/>
        <v>13.30309859872068</v>
      </c>
    </row>
    <row r="197" spans="1:9" ht="15">
      <c r="A197" s="1">
        <f>Data!A200</f>
        <v>196</v>
      </c>
      <c r="B197" s="3">
        <f>Data!D$504*Data!D200/Data!D199</f>
        <v>11022.527996996512</v>
      </c>
      <c r="C197" s="3">
        <f>Data!H$504*Data!H200/Data!H199</f>
        <v>5246.052057014712</v>
      </c>
      <c r="D197" s="3">
        <f>Data!L$504*Data!L200/Data!L199</f>
        <v>4263.630745932704</v>
      </c>
      <c r="E197" s="3">
        <f>Data!P$504*Data!P200/Data!P199</f>
        <v>12027.116076827762</v>
      </c>
      <c r="G197" s="4">
        <f>$L$2*B197/Data!D$504+$M$2*C197/Data!H$504+$N$2*D197/Data!L$504+$O$2*E197/Data!P$504</f>
        <v>10040.625824018542</v>
      </c>
      <c r="I197" s="4">
        <f t="shared" si="4"/>
        <v>-40.62582401854161</v>
      </c>
    </row>
    <row r="198" spans="1:9" ht="15">
      <c r="A198" s="1">
        <f>Data!A201</f>
        <v>197</v>
      </c>
      <c r="B198" s="3">
        <f>Data!D$504*Data!D201/Data!D200</f>
        <v>10915.369425353969</v>
      </c>
      <c r="C198" s="3">
        <f>Data!H$504*Data!H201/Data!H200</f>
        <v>5176.252927284202</v>
      </c>
      <c r="D198" s="3">
        <f>Data!L$504*Data!L201/Data!L200</f>
        <v>4187.473254451756</v>
      </c>
      <c r="E198" s="3">
        <f>Data!P$504*Data!P201/Data!P200</f>
        <v>11954.055157242085</v>
      </c>
      <c r="G198" s="4">
        <f>$L$2*B198/Data!D$504+$M$2*C198/Data!H$504+$N$2*D198/Data!L$504+$O$2*E198/Data!P$504</f>
        <v>9931.257166030804</v>
      </c>
      <c r="I198" s="4">
        <f t="shared" si="4"/>
        <v>68.742833969196</v>
      </c>
    </row>
    <row r="199" spans="1:9" ht="15">
      <c r="A199" s="1">
        <f>Data!A202</f>
        <v>198</v>
      </c>
      <c r="B199" s="3">
        <f>Data!D$504*Data!D202/Data!D201</f>
        <v>11177.371859141136</v>
      </c>
      <c r="C199" s="3">
        <f>Data!H$504*Data!H202/Data!H201</f>
        <v>5226.389393169079</v>
      </c>
      <c r="D199" s="3">
        <f>Data!L$504*Data!L202/Data!L201</f>
        <v>4249.292672718468</v>
      </c>
      <c r="E199" s="3">
        <f>Data!P$504*Data!P202/Data!P201</f>
        <v>11931.650995526952</v>
      </c>
      <c r="G199" s="4">
        <f>$L$2*B199/Data!D$504+$M$2*C199/Data!H$504+$N$2*D199/Data!L$504+$O$2*E199/Data!P$504</f>
        <v>10066.175228287528</v>
      </c>
      <c r="I199" s="4">
        <f t="shared" si="4"/>
        <v>-66.17522828752772</v>
      </c>
    </row>
    <row r="200" spans="1:9" ht="15">
      <c r="A200" s="1">
        <f>Data!A203</f>
        <v>199</v>
      </c>
      <c r="B200" s="3">
        <f>Data!D$504*Data!D203/Data!D202</f>
        <v>11080.414414682898</v>
      </c>
      <c r="C200" s="3">
        <f>Data!H$504*Data!H203/Data!H202</f>
        <v>5259.462324791689</v>
      </c>
      <c r="D200" s="3">
        <f>Data!L$504*Data!L203/Data!L202</f>
        <v>4310.135468823999</v>
      </c>
      <c r="E200" s="3">
        <f>Data!P$504*Data!P203/Data!P202</f>
        <v>12022.69825219827</v>
      </c>
      <c r="G200" s="4">
        <f>$L$2*B200/Data!D$504+$M$2*C200/Data!H$504+$N$2*D200/Data!L$504+$O$2*E200/Data!P$504</f>
        <v>10079.640877844031</v>
      </c>
      <c r="I200" s="4">
        <f t="shared" si="4"/>
        <v>-79.64087784403091</v>
      </c>
    </row>
    <row r="201" spans="1:9" ht="15">
      <c r="A201" s="1">
        <f>Data!A204</f>
        <v>200</v>
      </c>
      <c r="B201" s="3">
        <f>Data!D$504*Data!D204/Data!D203</f>
        <v>11091.792955061079</v>
      </c>
      <c r="C201" s="3">
        <f>Data!H$504*Data!H204/Data!H203</f>
        <v>5281.5121286753965</v>
      </c>
      <c r="D201" s="3">
        <f>Data!L$504*Data!L204/Data!L203</f>
        <v>4283.9252458372675</v>
      </c>
      <c r="E201" s="3">
        <f>Data!P$504*Data!P204/Data!P203</f>
        <v>12034.727764000936</v>
      </c>
      <c r="G201" s="4">
        <f>$L$2*B201/Data!D$504+$M$2*C201/Data!H$504+$N$2*D201/Data!L$504+$O$2*E201/Data!P$504</f>
        <v>10092.301513271503</v>
      </c>
      <c r="I201" s="4">
        <f t="shared" si="4"/>
        <v>-92.3015132715027</v>
      </c>
    </row>
    <row r="202" spans="1:9" ht="15">
      <c r="A202" s="1">
        <f>Data!A205</f>
        <v>201</v>
      </c>
      <c r="B202" s="3">
        <f>Data!D$504*Data!D205/Data!D204</f>
        <v>11000.645357359665</v>
      </c>
      <c r="C202" s="3">
        <f>Data!H$504*Data!H205/Data!H204</f>
        <v>5184.899528235693</v>
      </c>
      <c r="D202" s="3">
        <f>Data!L$504*Data!L205/Data!L204</f>
        <v>4223.855335973659</v>
      </c>
      <c r="E202" s="3">
        <f>Data!P$504*Data!P205/Data!P204</f>
        <v>12111.741952369024</v>
      </c>
      <c r="G202" s="4">
        <f>$L$2*B202/Data!D$504+$M$2*C202/Data!H$504+$N$2*D202/Data!L$504+$O$2*E202/Data!P$504</f>
        <v>10002.070130622405</v>
      </c>
      <c r="I202" s="4">
        <f t="shared" si="4"/>
        <v>-2.070130622405486</v>
      </c>
    </row>
    <row r="203" spans="1:9" ht="15">
      <c r="A203" s="1">
        <f>Data!A206</f>
        <v>202</v>
      </c>
      <c r="B203" s="3">
        <f>Data!D$504*Data!D206/Data!D205</f>
        <v>11040.229058237064</v>
      </c>
      <c r="C203" s="3">
        <f>Data!H$504*Data!H206/Data!H205</f>
        <v>5172.596658255646</v>
      </c>
      <c r="D203" s="3">
        <f>Data!L$504*Data!L206/Data!L205</f>
        <v>4220.01811027677</v>
      </c>
      <c r="E203" s="3">
        <f>Data!P$504*Data!P206/Data!P205</f>
        <v>12043.119929652708</v>
      </c>
      <c r="G203" s="4">
        <f>$L$2*B203/Data!D$504+$M$2*C203/Data!H$504+$N$2*D203/Data!L$504+$O$2*E203/Data!P$504</f>
        <v>9996.994874208656</v>
      </c>
      <c r="I203" s="4">
        <f t="shared" si="4"/>
        <v>3.005125791343744</v>
      </c>
    </row>
    <row r="204" spans="1:9" ht="15">
      <c r="A204" s="1">
        <f>Data!A207</f>
        <v>203</v>
      </c>
      <c r="B204" s="3">
        <f>Data!D$504*Data!D207/Data!D206</f>
        <v>10904.042310775905</v>
      </c>
      <c r="C204" s="3">
        <f>Data!H$504*Data!H207/Data!H206</f>
        <v>5210.939279020589</v>
      </c>
      <c r="D204" s="3">
        <f>Data!L$504*Data!L207/Data!L206</f>
        <v>4245.276170161207</v>
      </c>
      <c r="E204" s="3">
        <f>Data!P$504*Data!P207/Data!P206</f>
        <v>12012.018650624432</v>
      </c>
      <c r="G204" s="4">
        <f>$L$2*B204/Data!D$504+$M$2*C204/Data!H$504+$N$2*D204/Data!L$504+$O$2*E204/Data!P$504</f>
        <v>9970.500000631158</v>
      </c>
      <c r="I204" s="4">
        <f t="shared" si="4"/>
        <v>29.4999993688416</v>
      </c>
    </row>
    <row r="205" spans="1:9" ht="15">
      <c r="A205" s="1">
        <f>Data!A208</f>
        <v>204</v>
      </c>
      <c r="B205" s="3">
        <f>Data!D$504*Data!D208/Data!D207</f>
        <v>11068.160175189149</v>
      </c>
      <c r="C205" s="3">
        <f>Data!H$504*Data!H208/Data!H207</f>
        <v>5154.306722889387</v>
      </c>
      <c r="D205" s="3">
        <f>Data!L$504*Data!L208/Data!L207</f>
        <v>4176.596016086165</v>
      </c>
      <c r="E205" s="3">
        <f>Data!P$504*Data!P208/Data!P207</f>
        <v>12024.426032652187</v>
      </c>
      <c r="G205" s="4">
        <f>$L$2*B205/Data!D$504+$M$2*C205/Data!H$504+$N$2*D205/Data!L$504+$O$2*E205/Data!P$504</f>
        <v>9983.186366159918</v>
      </c>
      <c r="I205" s="4">
        <f t="shared" si="4"/>
        <v>16.81363384008182</v>
      </c>
    </row>
    <row r="206" spans="1:9" ht="15">
      <c r="A206" s="1">
        <f>Data!A209</f>
        <v>205</v>
      </c>
      <c r="B206" s="3">
        <f>Data!D$504*Data!D209/Data!D208</f>
        <v>10871.05615713754</v>
      </c>
      <c r="C206" s="3">
        <f>Data!H$504*Data!H209/Data!H208</f>
        <v>5183.036016143011</v>
      </c>
      <c r="D206" s="3">
        <f>Data!L$504*Data!L209/Data!L208</f>
        <v>4231.297058839434</v>
      </c>
      <c r="E206" s="3">
        <f>Data!P$504*Data!P209/Data!P208</f>
        <v>11931.031147186057</v>
      </c>
      <c r="G206" s="4">
        <f>$L$2*B206/Data!D$504+$M$2*C206/Data!H$504+$N$2*D206/Data!L$504+$O$2*E206/Data!P$504</f>
        <v>9925.623889231687</v>
      </c>
      <c r="I206" s="4">
        <f t="shared" si="4"/>
        <v>74.37611076831308</v>
      </c>
    </row>
    <row r="207" spans="1:9" ht="15">
      <c r="A207" s="1">
        <f>Data!A210</f>
        <v>206</v>
      </c>
      <c r="B207" s="3">
        <f>Data!D$504*Data!D210/Data!D209</f>
        <v>11015.28684494164</v>
      </c>
      <c r="C207" s="3">
        <f>Data!H$504*Data!H210/Data!H209</f>
        <v>5215.707827751431</v>
      </c>
      <c r="D207" s="3">
        <f>Data!L$504*Data!L210/Data!L209</f>
        <v>4220.428520859748</v>
      </c>
      <c r="E207" s="3">
        <f>Data!P$504*Data!P210/Data!P209</f>
        <v>11973.531433803004</v>
      </c>
      <c r="G207" s="4">
        <f>$L$2*B207/Data!D$504+$M$2*C207/Data!H$504+$N$2*D207/Data!L$504+$O$2*E207/Data!P$504</f>
        <v>10001.334639512785</v>
      </c>
      <c r="I207" s="4">
        <f t="shared" si="4"/>
        <v>-1.3346395127846336</v>
      </c>
    </row>
    <row r="208" spans="1:9" ht="15">
      <c r="A208" s="1">
        <f>Data!A211</f>
        <v>207</v>
      </c>
      <c r="B208" s="3">
        <f>Data!D$504*Data!D211/Data!D210</f>
        <v>11010.181116727394</v>
      </c>
      <c r="C208" s="3">
        <f>Data!H$504*Data!H211/Data!H210</f>
        <v>5181.3016095199255</v>
      </c>
      <c r="D208" s="3">
        <f>Data!L$504*Data!L211/Data!L210</f>
        <v>4194.784145006278</v>
      </c>
      <c r="E208" s="3">
        <f>Data!P$504*Data!P211/Data!P210</f>
        <v>12055.672363119098</v>
      </c>
      <c r="G208" s="4">
        <f>$L$2*B208/Data!D$504+$M$2*C208/Data!H$504+$N$2*D208/Data!L$504+$O$2*E208/Data!P$504</f>
        <v>9987.236160934308</v>
      </c>
      <c r="I208" s="4">
        <f t="shared" si="4"/>
        <v>12.763839065692082</v>
      </c>
    </row>
    <row r="209" spans="1:9" ht="15">
      <c r="A209" s="1">
        <f>Data!A212</f>
        <v>208</v>
      </c>
      <c r="B209" s="3">
        <f>Data!D$504*Data!D212/Data!D211</f>
        <v>11096.492617430642</v>
      </c>
      <c r="C209" s="3">
        <f>Data!H$504*Data!H212/Data!H211</f>
        <v>5165.158301546538</v>
      </c>
      <c r="D209" s="3">
        <f>Data!L$504*Data!L212/Data!L211</f>
        <v>4208.877652850405</v>
      </c>
      <c r="E209" s="3">
        <f>Data!P$504*Data!P212/Data!P211</f>
        <v>11921.506954517772</v>
      </c>
      <c r="G209" s="4">
        <f>$L$2*B209/Data!D$504+$M$2*C209/Data!H$504+$N$2*D209/Data!L$504+$O$2*E209/Data!P$504</f>
        <v>9990.226093898138</v>
      </c>
      <c r="I209" s="4">
        <f t="shared" si="4"/>
        <v>9.77390610186194</v>
      </c>
    </row>
    <row r="210" spans="1:9" ht="15">
      <c r="A210" s="1">
        <f>Data!A213</f>
        <v>209</v>
      </c>
      <c r="B210" s="3">
        <f>Data!D$504*Data!D213/Data!D212</f>
        <v>11017.58640490984</v>
      </c>
      <c r="C210" s="3">
        <f>Data!H$504*Data!H213/Data!H212</f>
        <v>5246.9886096708715</v>
      </c>
      <c r="D210" s="3">
        <f>Data!L$504*Data!L213/Data!L212</f>
        <v>4283.149371768446</v>
      </c>
      <c r="E210" s="3">
        <f>Data!P$504*Data!P213/Data!P212</f>
        <v>12014.289204134442</v>
      </c>
      <c r="G210" s="4">
        <f>$L$2*B210/Data!D$504+$M$2*C210/Data!H$504+$N$2*D210/Data!L$504+$O$2*E210/Data!P$504</f>
        <v>10041.854274050367</v>
      </c>
      <c r="I210" s="4">
        <f t="shared" si="4"/>
        <v>-41.85427405036717</v>
      </c>
    </row>
    <row r="211" spans="1:9" ht="15">
      <c r="A211" s="1">
        <f>Data!A214</f>
        <v>210</v>
      </c>
      <c r="B211" s="3">
        <f>Data!D$504*Data!D214/Data!D213</f>
        <v>11010.84272993858</v>
      </c>
      <c r="C211" s="3">
        <f>Data!H$504*Data!H214/Data!H213</f>
        <v>5235.862002068623</v>
      </c>
      <c r="D211" s="3">
        <f>Data!L$504*Data!L214/Data!L213</f>
        <v>4273.684626646242</v>
      </c>
      <c r="E211" s="3">
        <f>Data!P$504*Data!P214/Data!P213</f>
        <v>12091.420079980753</v>
      </c>
      <c r="G211" s="4">
        <f>$L$2*B211/Data!D$504+$M$2*C211/Data!H$504+$N$2*D211/Data!L$504+$O$2*E211/Data!P$504</f>
        <v>10043.592971778735</v>
      </c>
      <c r="I211" s="4">
        <f t="shared" si="4"/>
        <v>-43.592971778734864</v>
      </c>
    </row>
    <row r="212" spans="1:9" ht="15">
      <c r="A212" s="1">
        <f>Data!A215</f>
        <v>211</v>
      </c>
      <c r="B212" s="3">
        <f>Data!D$504*Data!D215/Data!D214</f>
        <v>11126.299468983385</v>
      </c>
      <c r="C212" s="3">
        <f>Data!H$504*Data!H215/Data!H214</f>
        <v>5201.994542381524</v>
      </c>
      <c r="D212" s="3">
        <f>Data!L$504*Data!L215/Data!L214</f>
        <v>4246.271236202145</v>
      </c>
      <c r="E212" s="3">
        <f>Data!P$504*Data!P215/Data!P214</f>
        <v>12129.635073985988</v>
      </c>
      <c r="G212" s="4">
        <f>$L$2*B212/Data!D$504+$M$2*C212/Data!H$504+$N$2*D212/Data!L$504+$O$2*E212/Data!P$504</f>
        <v>10065.823117159405</v>
      </c>
      <c r="I212" s="4">
        <f t="shared" si="4"/>
        <v>-65.82311715940523</v>
      </c>
    </row>
    <row r="213" spans="1:9" ht="15">
      <c r="A213" s="1">
        <f>Data!A216</f>
        <v>212</v>
      </c>
      <c r="B213" s="3">
        <f>Data!D$504*Data!D216/Data!D215</f>
        <v>11056.155233930505</v>
      </c>
      <c r="C213" s="3">
        <f>Data!H$504*Data!H216/Data!H215</f>
        <v>5243.337157079984</v>
      </c>
      <c r="D213" s="3">
        <f>Data!L$504*Data!L216/Data!L215</f>
        <v>4251.674183458953</v>
      </c>
      <c r="E213" s="3">
        <f>Data!P$504*Data!P216/Data!P215</f>
        <v>12006.948582719071</v>
      </c>
      <c r="G213" s="4">
        <f>$L$2*B213/Data!D$504+$M$2*C213/Data!H$504+$N$2*D213/Data!L$504+$O$2*E213/Data!P$504</f>
        <v>10045.074079105234</v>
      </c>
      <c r="I213" s="4">
        <f t="shared" si="4"/>
        <v>-45.07407910523398</v>
      </c>
    </row>
    <row r="214" spans="1:9" ht="15">
      <c r="A214" s="1">
        <f>Data!A217</f>
        <v>213</v>
      </c>
      <c r="B214" s="3">
        <f>Data!D$504*Data!D217/Data!D216</f>
        <v>11012.75676536572</v>
      </c>
      <c r="C214" s="3">
        <f>Data!H$504*Data!H217/Data!H216</f>
        <v>5177.689301205953</v>
      </c>
      <c r="D214" s="3">
        <f>Data!L$504*Data!L217/Data!L216</f>
        <v>4215.613444753037</v>
      </c>
      <c r="E214" s="3">
        <f>Data!P$504*Data!P217/Data!P216</f>
        <v>12005.791729821229</v>
      </c>
      <c r="G214" s="4">
        <f>$L$2*B214/Data!D$504+$M$2*C214/Data!H$504+$N$2*D214/Data!L$504+$O$2*E214/Data!P$504</f>
        <v>9982.70464205086</v>
      </c>
      <c r="I214" s="4">
        <f t="shared" si="4"/>
        <v>17.295357949140453</v>
      </c>
    </row>
    <row r="215" spans="1:9" ht="15">
      <c r="A215" s="1">
        <f>Data!A218</f>
        <v>214</v>
      </c>
      <c r="B215" s="3">
        <f>Data!D$504*Data!D218/Data!D217</f>
        <v>11059.304374871</v>
      </c>
      <c r="C215" s="3">
        <f>Data!H$504*Data!H218/Data!H217</f>
        <v>5247.037662044847</v>
      </c>
      <c r="D215" s="3">
        <f>Data!L$504*Data!L218/Data!L217</f>
        <v>4266.780868531244</v>
      </c>
      <c r="E215" s="3">
        <f>Data!P$504*Data!P218/Data!P217</f>
        <v>11916.591000328366</v>
      </c>
      <c r="G215" s="4">
        <f>$L$2*B215/Data!D$504+$M$2*C215/Data!H$504+$N$2*D215/Data!L$504+$O$2*E215/Data!P$504</f>
        <v>10036.875677484219</v>
      </c>
      <c r="I215" s="4">
        <f t="shared" si="4"/>
        <v>-36.87567748421861</v>
      </c>
    </row>
    <row r="216" spans="1:9" ht="15">
      <c r="A216" s="1">
        <f>Data!A219</f>
        <v>215</v>
      </c>
      <c r="B216" s="3">
        <f>Data!D$504*Data!D219/Data!D218</f>
        <v>11053.065333463612</v>
      </c>
      <c r="C216" s="3">
        <f>Data!H$504*Data!H219/Data!H218</f>
        <v>5219.736743276694</v>
      </c>
      <c r="D216" s="3">
        <f>Data!L$504*Data!L219/Data!L218</f>
        <v>4227.02204491634</v>
      </c>
      <c r="E216" s="3">
        <f>Data!P$504*Data!P219/Data!P218</f>
        <v>12075.857966748568</v>
      </c>
      <c r="G216" s="4">
        <f>$L$2*B216/Data!D$504+$M$2*C216/Data!H$504+$N$2*D216/Data!L$504+$O$2*E216/Data!P$504</f>
        <v>10035.97556863596</v>
      </c>
      <c r="I216" s="4">
        <f t="shared" si="4"/>
        <v>-35.97556863596037</v>
      </c>
    </row>
    <row r="217" spans="1:9" ht="15">
      <c r="A217" s="1">
        <f>Data!A220</f>
        <v>216</v>
      </c>
      <c r="B217" s="3">
        <f>Data!D$504*Data!D220/Data!D219</f>
        <v>10902.33513348381</v>
      </c>
      <c r="C217" s="3">
        <f>Data!H$504*Data!H220/Data!H219</f>
        <v>5155.834228737216</v>
      </c>
      <c r="D217" s="3">
        <f>Data!L$504*Data!L220/Data!L219</f>
        <v>4195.669004464641</v>
      </c>
      <c r="E217" s="3">
        <f>Data!P$504*Data!P220/Data!P219</f>
        <v>12121.31748928924</v>
      </c>
      <c r="G217" s="4">
        <f>$L$2*B217/Data!D$504+$M$2*C217/Data!H$504+$N$2*D217/Data!L$504+$O$2*E217/Data!P$504</f>
        <v>9944.540977013128</v>
      </c>
      <c r="I217" s="4">
        <f t="shared" si="4"/>
        <v>55.45902298687179</v>
      </c>
    </row>
    <row r="218" spans="1:9" ht="15">
      <c r="A218" s="1">
        <f>Data!A221</f>
        <v>217</v>
      </c>
      <c r="B218" s="3">
        <f>Data!D$504*Data!D221/Data!D220</f>
        <v>11084.241081656384</v>
      </c>
      <c r="C218" s="3">
        <f>Data!H$504*Data!H221/Data!H220</f>
        <v>5211.5158112489335</v>
      </c>
      <c r="D218" s="3">
        <f>Data!L$504*Data!L221/Data!L220</f>
        <v>4231.494719018689</v>
      </c>
      <c r="E218" s="3">
        <f>Data!P$504*Data!P221/Data!P220</f>
        <v>11896.279382502595</v>
      </c>
      <c r="G218" s="4">
        <f>$L$2*B218/Data!D$504+$M$2*C218/Data!H$504+$N$2*D218/Data!L$504+$O$2*E218/Data!P$504</f>
        <v>10013.688613149443</v>
      </c>
      <c r="I218" s="4">
        <f t="shared" si="4"/>
        <v>-13.688613149442972</v>
      </c>
    </row>
    <row r="219" spans="1:9" ht="15">
      <c r="A219" s="1">
        <f>Data!A222</f>
        <v>218</v>
      </c>
      <c r="B219" s="3">
        <f>Data!D$504*Data!D222/Data!D221</f>
        <v>11252.488038536234</v>
      </c>
      <c r="C219" s="3">
        <f>Data!H$504*Data!H222/Data!H221</f>
        <v>5247.925208894575</v>
      </c>
      <c r="D219" s="3">
        <f>Data!L$504*Data!L222/Data!L221</f>
        <v>4296.848743025022</v>
      </c>
      <c r="E219" s="3">
        <f>Data!P$504*Data!P222/Data!P221</f>
        <v>11902.478452718115</v>
      </c>
      <c r="G219" s="4">
        <f>$L$2*B219/Data!D$504+$M$2*C219/Data!H$504+$N$2*D219/Data!L$504+$O$2*E219/Data!P$504</f>
        <v>10112.258823037355</v>
      </c>
      <c r="I219" s="4">
        <f t="shared" si="4"/>
        <v>-112.25882303735489</v>
      </c>
    </row>
    <row r="220" spans="1:9" ht="15">
      <c r="A220" s="1">
        <f>Data!A223</f>
        <v>219</v>
      </c>
      <c r="B220" s="3">
        <f>Data!D$504*Data!D223/Data!D222</f>
        <v>11058.254917315517</v>
      </c>
      <c r="C220" s="3">
        <f>Data!H$504*Data!H223/Data!H222</f>
        <v>5221.247208008365</v>
      </c>
      <c r="D220" s="3">
        <f>Data!L$504*Data!L223/Data!L222</f>
        <v>4238.303524347459</v>
      </c>
      <c r="E220" s="3">
        <f>Data!P$504*Data!P223/Data!P222</f>
        <v>12198.560438131006</v>
      </c>
      <c r="G220" s="4">
        <f>$L$2*B220/Data!D$504+$M$2*C220/Data!H$504+$N$2*D220/Data!L$504+$O$2*E220/Data!P$504</f>
        <v>10061.839156814225</v>
      </c>
      <c r="I220" s="4">
        <f t="shared" si="4"/>
        <v>-61.839156814225134</v>
      </c>
    </row>
    <row r="221" spans="1:9" ht="15">
      <c r="A221" s="1">
        <f>Data!A224</f>
        <v>220</v>
      </c>
      <c r="B221" s="3">
        <f>Data!D$504*Data!D224/Data!D223</f>
        <v>11073.020359380896</v>
      </c>
      <c r="C221" s="3">
        <f>Data!H$504*Data!H224/Data!H223</f>
        <v>5182.851168312133</v>
      </c>
      <c r="D221" s="3">
        <f>Data!L$504*Data!L224/Data!L223</f>
        <v>4217.341302461352</v>
      </c>
      <c r="E221" s="3">
        <f>Data!P$504*Data!P224/Data!P223</f>
        <v>11994.220664219527</v>
      </c>
      <c r="G221" s="4">
        <f>$L$2*B221/Data!D$504+$M$2*C221/Data!H$504+$N$2*D221/Data!L$504+$O$2*E221/Data!P$504</f>
        <v>10006.035859126398</v>
      </c>
      <c r="I221" s="4">
        <f t="shared" si="4"/>
        <v>-6.035859126397554</v>
      </c>
    </row>
    <row r="222" spans="1:9" ht="15">
      <c r="A222" s="1">
        <f>Data!A225</f>
        <v>221</v>
      </c>
      <c r="B222" s="3">
        <f>Data!D$504*Data!D225/Data!D224</f>
        <v>10979.988328653584</v>
      </c>
      <c r="C222" s="3">
        <f>Data!H$504*Data!H225/Data!H224</f>
        <v>5144.250830934429</v>
      </c>
      <c r="D222" s="3">
        <f>Data!L$504*Data!L225/Data!L224</f>
        <v>4162.148982623318</v>
      </c>
      <c r="E222" s="3">
        <f>Data!P$504*Data!P225/Data!P224</f>
        <v>11911.610912588221</v>
      </c>
      <c r="G222" s="4">
        <f>$L$2*B222/Data!D$504+$M$2*C222/Data!H$504+$N$2*D222/Data!L$504+$O$2*E222/Data!P$504</f>
        <v>9923.172976802192</v>
      </c>
      <c r="I222" s="4">
        <f t="shared" si="4"/>
        <v>76.82702319780765</v>
      </c>
    </row>
    <row r="223" spans="1:9" ht="15">
      <c r="A223" s="1">
        <f>Data!A226</f>
        <v>222</v>
      </c>
      <c r="B223" s="3">
        <f>Data!D$504*Data!D226/Data!D225</f>
        <v>11087.147569488052</v>
      </c>
      <c r="C223" s="3">
        <f>Data!H$504*Data!H226/Data!H225</f>
        <v>5248.959716983419</v>
      </c>
      <c r="D223" s="3">
        <f>Data!L$504*Data!L226/Data!L225</f>
        <v>4280.553191482636</v>
      </c>
      <c r="E223" s="3">
        <f>Data!P$504*Data!P226/Data!P225</f>
        <v>12056.022652381303</v>
      </c>
      <c r="G223" s="4">
        <f>$L$2*B223/Data!D$504+$M$2*C223/Data!H$504+$N$2*D223/Data!L$504+$O$2*E223/Data!P$504</f>
        <v>10074.574024710239</v>
      </c>
      <c r="I223" s="4">
        <f t="shared" si="4"/>
        <v>-74.57402471023852</v>
      </c>
    </row>
    <row r="224" spans="1:9" ht="15">
      <c r="A224" s="1">
        <f>Data!A227</f>
        <v>223</v>
      </c>
      <c r="B224" s="3">
        <f>Data!D$504*Data!D227/Data!D226</f>
        <v>10904.497427203916</v>
      </c>
      <c r="C224" s="3">
        <f>Data!H$504*Data!H227/Data!H226</f>
        <v>5167.279363148973</v>
      </c>
      <c r="D224" s="3">
        <f>Data!L$504*Data!L227/Data!L226</f>
        <v>4154.7581118525095</v>
      </c>
      <c r="E224" s="3">
        <f>Data!P$504*Data!P227/Data!P226</f>
        <v>12114.365674321583</v>
      </c>
      <c r="G224" s="4">
        <f>$L$2*B224/Data!D$504+$M$2*C224/Data!H$504+$N$2*D224/Data!L$504+$O$2*E224/Data!P$504</f>
        <v>9941.09555496955</v>
      </c>
      <c r="I224" s="4">
        <f t="shared" si="4"/>
        <v>58.904445030450006</v>
      </c>
    </row>
    <row r="225" spans="1:9" ht="15">
      <c r="A225" s="1">
        <f>Data!A228</f>
        <v>224</v>
      </c>
      <c r="B225" s="3">
        <f>Data!D$504*Data!D228/Data!D227</f>
        <v>11095.53997559757</v>
      </c>
      <c r="C225" s="3">
        <f>Data!H$504*Data!H228/Data!H227</f>
        <v>5235.0589320019235</v>
      </c>
      <c r="D225" s="3">
        <f>Data!L$504*Data!L228/Data!L227</f>
        <v>4258.403405393707</v>
      </c>
      <c r="E225" s="3">
        <f>Data!P$504*Data!P228/Data!P227</f>
        <v>11863.377632417121</v>
      </c>
      <c r="G225" s="4">
        <f>$L$2*B225/Data!D$504+$M$2*C225/Data!H$504+$N$2*D225/Data!L$504+$O$2*E225/Data!P$504</f>
        <v>10032.265038773745</v>
      </c>
      <c r="I225" s="4">
        <f t="shared" si="4"/>
        <v>-32.26503877374489</v>
      </c>
    </row>
    <row r="226" spans="1:9" ht="15">
      <c r="A226" s="1">
        <f>Data!A229</f>
        <v>225</v>
      </c>
      <c r="B226" s="3">
        <f>Data!D$504*Data!D229/Data!D228</f>
        <v>10843.038932844309</v>
      </c>
      <c r="C226" s="3">
        <f>Data!H$504*Data!H229/Data!H228</f>
        <v>5106.56060158064</v>
      </c>
      <c r="D226" s="3">
        <f>Data!L$504*Data!L229/Data!L228</f>
        <v>4157.579772470812</v>
      </c>
      <c r="E226" s="3">
        <f>Data!P$504*Data!P229/Data!P228</f>
        <v>12100.99574243618</v>
      </c>
      <c r="G226" s="4">
        <f>$L$2*B226/Data!D$504+$M$2*C226/Data!H$504+$N$2*D226/Data!L$504+$O$2*E226/Data!P$504</f>
        <v>9882.181917407164</v>
      </c>
      <c r="I226" s="4">
        <f t="shared" si="4"/>
        <v>117.81808259283571</v>
      </c>
    </row>
    <row r="227" spans="1:9" ht="15">
      <c r="A227" s="1">
        <f>Data!A230</f>
        <v>226</v>
      </c>
      <c r="B227" s="3">
        <f>Data!D$504*Data!D230/Data!D229</f>
        <v>11077.37540250566</v>
      </c>
      <c r="C227" s="3">
        <f>Data!H$504*Data!H230/Data!H229</f>
        <v>5131.946201341669</v>
      </c>
      <c r="D227" s="3">
        <f>Data!L$504*Data!L230/Data!L229</f>
        <v>4139.836581900166</v>
      </c>
      <c r="E227" s="3">
        <f>Data!P$504*Data!P230/Data!P229</f>
        <v>11951.359156445016</v>
      </c>
      <c r="G227" s="4">
        <f>$L$2*B227/Data!D$504+$M$2*C227/Data!H$504+$N$2*D227/Data!L$504+$O$2*E227/Data!P$504</f>
        <v>9952.754981789087</v>
      </c>
      <c r="I227" s="4">
        <f t="shared" si="4"/>
        <v>47.24501821091326</v>
      </c>
    </row>
    <row r="228" spans="1:9" ht="15">
      <c r="A228" s="1">
        <f>Data!A231</f>
        <v>227</v>
      </c>
      <c r="B228" s="3">
        <f>Data!D$504*Data!D231/Data!D230</f>
        <v>10772.432842383352</v>
      </c>
      <c r="C228" s="3">
        <f>Data!H$504*Data!H231/Data!H230</f>
        <v>5025.850517689146</v>
      </c>
      <c r="D228" s="3">
        <f>Data!L$504*Data!L231/Data!L230</f>
        <v>4113.968261231851</v>
      </c>
      <c r="E228" s="3">
        <f>Data!P$504*Data!P231/Data!P230</f>
        <v>11995.19359212586</v>
      </c>
      <c r="G228" s="4">
        <f>$L$2*B228/Data!D$504+$M$2*C228/Data!H$504+$N$2*D228/Data!L$504+$O$2*E228/Data!P$504</f>
        <v>9782.026041020903</v>
      </c>
      <c r="I228" s="4">
        <f t="shared" si="4"/>
        <v>217.973958979097</v>
      </c>
    </row>
    <row r="229" spans="1:9" ht="15">
      <c r="A229" s="1">
        <f>Data!A232</f>
        <v>228</v>
      </c>
      <c r="B229" s="3">
        <f>Data!D$504*Data!D232/Data!D231</f>
        <v>10851.823701379812</v>
      </c>
      <c r="C229" s="3">
        <f>Data!H$504*Data!H232/Data!H231</f>
        <v>5127.17671331733</v>
      </c>
      <c r="D229" s="3">
        <f>Data!L$504*Data!L232/Data!L231</f>
        <v>4184.136818569706</v>
      </c>
      <c r="E229" s="3">
        <f>Data!P$504*Data!P232/Data!P231</f>
        <v>11773.154801737363</v>
      </c>
      <c r="G229" s="4">
        <f>$L$2*B229/Data!D$504+$M$2*C229/Data!H$504+$N$2*D229/Data!L$504+$O$2*E229/Data!P$504</f>
        <v>9848.94332174785</v>
      </c>
      <c r="I229" s="4">
        <f t="shared" si="4"/>
        <v>151.05667825214914</v>
      </c>
    </row>
    <row r="230" spans="1:9" ht="15">
      <c r="A230" s="1">
        <f>Data!A233</f>
        <v>229</v>
      </c>
      <c r="B230" s="3">
        <f>Data!D$504*Data!D233/Data!D232</f>
        <v>11099.199223140982</v>
      </c>
      <c r="C230" s="3">
        <f>Data!H$504*Data!H233/Data!H232</f>
        <v>5173.034993257112</v>
      </c>
      <c r="D230" s="3">
        <f>Data!L$504*Data!L233/Data!L232</f>
        <v>4236.707052655602</v>
      </c>
      <c r="E230" s="3">
        <f>Data!P$504*Data!P233/Data!P232</f>
        <v>12044.81542774522</v>
      </c>
      <c r="G230" s="4">
        <f>$L$2*B230/Data!D$504+$M$2*C230/Data!H$504+$N$2*D230/Data!L$504+$O$2*E230/Data!P$504</f>
        <v>10022.879467183295</v>
      </c>
      <c r="I230" s="4">
        <f t="shared" si="4"/>
        <v>-22.879467183294764</v>
      </c>
    </row>
    <row r="231" spans="1:9" ht="15">
      <c r="A231" s="1">
        <f>Data!A234</f>
        <v>230</v>
      </c>
      <c r="B231" s="3">
        <f>Data!D$504*Data!D234/Data!D233</f>
        <v>10901.330070899687</v>
      </c>
      <c r="C231" s="3">
        <f>Data!H$504*Data!H234/Data!H233</f>
        <v>5347.0090392211605</v>
      </c>
      <c r="D231" s="3">
        <f>Data!L$504*Data!L234/Data!L233</f>
        <v>4308.149524031997</v>
      </c>
      <c r="E231" s="3">
        <f>Data!P$504*Data!P234/Data!P233</f>
        <v>11917.101202715361</v>
      </c>
      <c r="G231" s="4">
        <f>$L$2*B231/Data!D$504+$M$2*C231/Data!H$504+$N$2*D231/Data!L$504+$O$2*E231/Data!P$504</f>
        <v>10047.126729810267</v>
      </c>
      <c r="I231" s="4">
        <f t="shared" si="4"/>
        <v>-47.126729810266625</v>
      </c>
    </row>
    <row r="232" spans="1:9" ht="15">
      <c r="A232" s="1">
        <f>Data!A235</f>
        <v>231</v>
      </c>
      <c r="B232" s="3">
        <f>Data!D$504*Data!D235/Data!D234</f>
        <v>11147.514029468688</v>
      </c>
      <c r="C232" s="3">
        <f>Data!H$504*Data!H235/Data!H234</f>
        <v>5100.236190900502</v>
      </c>
      <c r="D232" s="3">
        <f>Data!L$504*Data!L235/Data!L234</f>
        <v>4151.133937883407</v>
      </c>
      <c r="E232" s="3">
        <f>Data!P$504*Data!P235/Data!P234</f>
        <v>11794.986920741549</v>
      </c>
      <c r="G232" s="4">
        <f>$L$2*B232/Data!D$504+$M$2*C232/Data!H$504+$N$2*D232/Data!L$504+$O$2*E232/Data!P$504</f>
        <v>9936.529013617286</v>
      </c>
      <c r="I232" s="4">
        <f t="shared" si="4"/>
        <v>63.47098638271382</v>
      </c>
    </row>
    <row r="233" spans="1:9" ht="15">
      <c r="A233" s="1">
        <f>Data!A236</f>
        <v>232</v>
      </c>
      <c r="B233" s="3">
        <f>Data!D$504*Data!D236/Data!D235</f>
        <v>11105.337680351613</v>
      </c>
      <c r="C233" s="3">
        <f>Data!H$504*Data!H236/Data!H235</f>
        <v>5246.841014180492</v>
      </c>
      <c r="D233" s="3">
        <f>Data!L$504*Data!L236/Data!L235</f>
        <v>4246.988334726869</v>
      </c>
      <c r="E233" s="3">
        <f>Data!P$504*Data!P236/Data!P235</f>
        <v>12042.345620700753</v>
      </c>
      <c r="G233" s="4">
        <f>$L$2*B233/Data!D$504+$M$2*C233/Data!H$504+$N$2*D233/Data!L$504+$O$2*E233/Data!P$504</f>
        <v>10069.73312924108</v>
      </c>
      <c r="I233" s="4">
        <f t="shared" si="4"/>
        <v>-69.73312924107995</v>
      </c>
    </row>
    <row r="234" spans="1:9" ht="15">
      <c r="A234" s="1">
        <f>Data!A237</f>
        <v>233</v>
      </c>
      <c r="B234" s="3">
        <f>Data!D$504*Data!D237/Data!D236</f>
        <v>10791.669143859654</v>
      </c>
      <c r="C234" s="3">
        <f>Data!H$504*Data!H237/Data!H236</f>
        <v>5150.222697443852</v>
      </c>
      <c r="D234" s="3">
        <f>Data!L$504*Data!L237/Data!L236</f>
        <v>4192.27964705126</v>
      </c>
      <c r="E234" s="3">
        <f>Data!P$504*Data!P237/Data!P236</f>
        <v>12066.397789076293</v>
      </c>
      <c r="G234" s="4">
        <f>$L$2*B234/Data!D$504+$M$2*C234/Data!H$504+$N$2*D234/Data!L$504+$O$2*E234/Data!P$504</f>
        <v>9891.189874166326</v>
      </c>
      <c r="I234" s="4">
        <f t="shared" si="4"/>
        <v>108.81012583367374</v>
      </c>
    </row>
    <row r="235" spans="1:9" ht="15">
      <c r="A235" s="1">
        <f>Data!A238</f>
        <v>234</v>
      </c>
      <c r="B235" s="3">
        <f>Data!D$504*Data!D238/Data!D237</f>
        <v>11261.92648006245</v>
      </c>
      <c r="C235" s="3">
        <f>Data!H$504*Data!H238/Data!H237</f>
        <v>5148.6008281369095</v>
      </c>
      <c r="D235" s="3">
        <f>Data!L$504*Data!L238/Data!L237</f>
        <v>4187.028356597559</v>
      </c>
      <c r="E235" s="3">
        <f>Data!P$504*Data!P238/Data!P237</f>
        <v>12018.157735202594</v>
      </c>
      <c r="G235" s="4">
        <f>$L$2*B235/Data!D$504+$M$2*C235/Data!H$504+$N$2*D235/Data!L$504+$O$2*E235/Data!P$504</f>
        <v>10051.636043203982</v>
      </c>
      <c r="I235" s="4">
        <f t="shared" si="4"/>
        <v>-51.6360432039819</v>
      </c>
    </row>
    <row r="236" spans="1:9" ht="15">
      <c r="A236" s="1">
        <f>Data!A239</f>
        <v>235</v>
      </c>
      <c r="B236" s="3">
        <f>Data!D$504*Data!D239/Data!D238</f>
        <v>11051.127485785644</v>
      </c>
      <c r="C236" s="3">
        <f>Data!H$504*Data!H239/Data!H238</f>
        <v>5270.912638542613</v>
      </c>
      <c r="D236" s="3">
        <f>Data!L$504*Data!L239/Data!L238</f>
        <v>4283.538080089656</v>
      </c>
      <c r="E236" s="3">
        <f>Data!P$504*Data!P239/Data!P238</f>
        <v>11950.848720094884</v>
      </c>
      <c r="G236" s="4">
        <f>$L$2*B236/Data!D$504+$M$2*C236/Data!H$504+$N$2*D236/Data!L$504+$O$2*E236/Data!P$504</f>
        <v>10057.361210607934</v>
      </c>
      <c r="I236" s="4">
        <f t="shared" si="4"/>
        <v>-57.36121060793448</v>
      </c>
    </row>
    <row r="237" spans="1:9" ht="15">
      <c r="A237" s="1">
        <f>Data!A240</f>
        <v>236</v>
      </c>
      <c r="B237" s="3">
        <f>Data!D$504*Data!D240/Data!D239</f>
        <v>11147.393970187275</v>
      </c>
      <c r="C237" s="3">
        <f>Data!H$504*Data!H240/Data!H239</f>
        <v>5312.4459817348115</v>
      </c>
      <c r="D237" s="3">
        <f>Data!L$504*Data!L240/Data!L239</f>
        <v>4341.069881042465</v>
      </c>
      <c r="E237" s="3">
        <f>Data!P$504*Data!P240/Data!P239</f>
        <v>11957.580323318296</v>
      </c>
      <c r="G237" s="4">
        <f>$L$2*B237/Data!D$504+$M$2*C237/Data!H$504+$N$2*D237/Data!L$504+$O$2*E237/Data!P$504</f>
        <v>10131.005005546856</v>
      </c>
      <c r="I237" s="4">
        <f t="shared" si="4"/>
        <v>-131.0050055468564</v>
      </c>
    </row>
    <row r="238" spans="1:9" ht="15">
      <c r="A238" s="1">
        <f>Data!A241</f>
        <v>237</v>
      </c>
      <c r="B238" s="3">
        <f>Data!D$504*Data!D241/Data!D240</f>
        <v>10709.601006365565</v>
      </c>
      <c r="C238" s="3">
        <f>Data!H$504*Data!H241/Data!H240</f>
        <v>5075.51542866831</v>
      </c>
      <c r="D238" s="3">
        <f>Data!L$504*Data!L241/Data!L240</f>
        <v>4100.702504023854</v>
      </c>
      <c r="E238" s="3">
        <f>Data!P$504*Data!P241/Data!P240</f>
        <v>12206.151486919573</v>
      </c>
      <c r="G238" s="4">
        <f>$L$2*B238/Data!D$504+$M$2*C238/Data!H$504+$N$2*D238/Data!L$504+$O$2*E238/Data!P$504</f>
        <v>9819.895249899706</v>
      </c>
      <c r="I238" s="4">
        <f t="shared" si="4"/>
        <v>180.10475010029404</v>
      </c>
    </row>
    <row r="239" spans="1:9" ht="15">
      <c r="A239" s="1">
        <f>Data!A242</f>
        <v>238</v>
      </c>
      <c r="B239" s="3">
        <f>Data!D$504*Data!D242/Data!D241</f>
        <v>10996.196446029895</v>
      </c>
      <c r="C239" s="3">
        <f>Data!H$504*Data!H242/Data!H241</f>
        <v>4978.602697112157</v>
      </c>
      <c r="D239" s="3">
        <f>Data!L$504*Data!L242/Data!L241</f>
        <v>4086.5993834571223</v>
      </c>
      <c r="E239" s="3">
        <f>Data!P$504*Data!P242/Data!P241</f>
        <v>11809.861838927582</v>
      </c>
      <c r="G239" s="4">
        <f>$L$2*B239/Data!D$504+$M$2*C239/Data!H$504+$N$2*D239/Data!L$504+$O$2*E239/Data!P$504</f>
        <v>9798.610783614633</v>
      </c>
      <c r="I239" s="4">
        <f t="shared" si="4"/>
        <v>201.38921638536704</v>
      </c>
    </row>
    <row r="240" spans="1:9" ht="15">
      <c r="A240" s="1">
        <f>Data!A243</f>
        <v>239</v>
      </c>
      <c r="B240" s="3">
        <f>Data!D$504*Data!D243/Data!D242</f>
        <v>11019.554142500418</v>
      </c>
      <c r="C240" s="3">
        <f>Data!H$504*Data!H243/Data!H242</f>
        <v>5331.321246376701</v>
      </c>
      <c r="D240" s="3">
        <f>Data!L$504*Data!L243/Data!L242</f>
        <v>4300.405866765757</v>
      </c>
      <c r="E240" s="3">
        <f>Data!P$504*Data!P243/Data!P242</f>
        <v>11972.311370742676</v>
      </c>
      <c r="G240" s="4">
        <f>$L$2*B240/Data!D$504+$M$2*C240/Data!H$504+$N$2*D240/Data!L$504+$O$2*E240/Data!P$504</f>
        <v>10088.340040657718</v>
      </c>
      <c r="I240" s="4">
        <f t="shared" si="4"/>
        <v>-88.34004065771842</v>
      </c>
    </row>
    <row r="241" spans="1:9" ht="15">
      <c r="A241" s="1">
        <f>Data!A244</f>
        <v>240</v>
      </c>
      <c r="B241" s="3">
        <f>Data!D$504*Data!D244/Data!D243</f>
        <v>10849.183129959287</v>
      </c>
      <c r="C241" s="3">
        <f>Data!H$504*Data!H244/Data!H243</f>
        <v>5104.302346598764</v>
      </c>
      <c r="D241" s="3">
        <f>Data!L$504*Data!L244/Data!L243</f>
        <v>4144.491624266587</v>
      </c>
      <c r="E241" s="3">
        <f>Data!P$504*Data!P244/Data!P243</f>
        <v>12083.291300390298</v>
      </c>
      <c r="G241" s="4">
        <f>$L$2*B241/Data!D$504+$M$2*C241/Data!H$504+$N$2*D241/Data!L$504+$O$2*E241/Data!P$504</f>
        <v>9877.062512146758</v>
      </c>
      <c r="I241" s="4">
        <f t="shared" si="4"/>
        <v>122.93748785324169</v>
      </c>
    </row>
    <row r="242" spans="1:9" ht="15">
      <c r="A242" s="1">
        <f>Data!A245</f>
        <v>241</v>
      </c>
      <c r="B242" s="3">
        <f>Data!D$504*Data!D245/Data!D244</f>
        <v>10880.402522096996</v>
      </c>
      <c r="C242" s="3">
        <f>Data!H$504*Data!H245/Data!H244</f>
        <v>5144.812721665176</v>
      </c>
      <c r="D242" s="3">
        <f>Data!L$504*Data!L245/Data!L244</f>
        <v>4167.9736320069605</v>
      </c>
      <c r="E242" s="3">
        <f>Data!P$504*Data!P245/Data!P244</f>
        <v>11811.620917938535</v>
      </c>
      <c r="G242" s="4">
        <f>$L$2*B242/Data!D$504+$M$2*C242/Data!H$504+$N$2*D242/Data!L$504+$O$2*E242/Data!P$504</f>
        <v>9872.078878694401</v>
      </c>
      <c r="I242" s="4">
        <f t="shared" si="4"/>
        <v>127.92112130559872</v>
      </c>
    </row>
    <row r="243" spans="1:9" ht="15">
      <c r="A243" s="1">
        <f>Data!A246</f>
        <v>242</v>
      </c>
      <c r="B243" s="3">
        <f>Data!D$504*Data!D246/Data!D245</f>
        <v>11008.613938126824</v>
      </c>
      <c r="C243" s="3">
        <f>Data!H$504*Data!H246/Data!H245</f>
        <v>4960.461508415057</v>
      </c>
      <c r="D243" s="3">
        <f>Data!L$504*Data!L246/Data!L245</f>
        <v>4068.3339492553687</v>
      </c>
      <c r="E243" s="3">
        <f>Data!P$504*Data!P246/Data!P245</f>
        <v>12079.267549825623</v>
      </c>
      <c r="G243" s="4">
        <f>$L$2*B243/Data!D$504+$M$2*C243/Data!H$504+$N$2*D243/Data!L$504+$O$2*E243/Data!P$504</f>
        <v>9833.200288950406</v>
      </c>
      <c r="I243" s="4">
        <f t="shared" si="4"/>
        <v>166.7997110495944</v>
      </c>
    </row>
    <row r="244" spans="1:9" ht="15">
      <c r="A244" s="1">
        <f>Data!A247</f>
        <v>243</v>
      </c>
      <c r="B244" s="3">
        <f>Data!D$504*Data!D247/Data!D246</f>
        <v>11222.238315213244</v>
      </c>
      <c r="C244" s="3">
        <f>Data!H$504*Data!H247/Data!H246</f>
        <v>5391.05047431092</v>
      </c>
      <c r="D244" s="3">
        <f>Data!L$504*Data!L247/Data!L246</f>
        <v>4341.094452559367</v>
      </c>
      <c r="E244" s="3">
        <f>Data!P$504*Data!P247/Data!P246</f>
        <v>11401.015240726834</v>
      </c>
      <c r="G244" s="4">
        <f>$L$2*B244/Data!D$504+$M$2*C244/Data!H$504+$N$2*D244/Data!L$504+$O$2*E244/Data!P$504</f>
        <v>10110.836999168328</v>
      </c>
      <c r="I244" s="4">
        <f t="shared" si="4"/>
        <v>-110.83699916832848</v>
      </c>
    </row>
    <row r="245" spans="1:9" ht="15">
      <c r="A245" s="1">
        <f>Data!A248</f>
        <v>244</v>
      </c>
      <c r="B245" s="3">
        <f>Data!D$504*Data!D248/Data!D247</f>
        <v>11057.681960887157</v>
      </c>
      <c r="C245" s="3">
        <f>Data!H$504*Data!H248/Data!H247</f>
        <v>5208.639531187991</v>
      </c>
      <c r="D245" s="3">
        <f>Data!L$504*Data!L248/Data!L247</f>
        <v>4245.231555444643</v>
      </c>
      <c r="E245" s="3">
        <f>Data!P$504*Data!P248/Data!P247</f>
        <v>12254.104395129889</v>
      </c>
      <c r="G245" s="4">
        <f>$L$2*B245/Data!D$504+$M$2*C245/Data!H$504+$N$2*D245/Data!L$504+$O$2*E245/Data!P$504</f>
        <v>10065.244727420282</v>
      </c>
      <c r="I245" s="4">
        <f t="shared" si="4"/>
        <v>-65.24472742028229</v>
      </c>
    </row>
    <row r="246" spans="1:9" ht="15">
      <c r="A246" s="1">
        <f>Data!A249</f>
        <v>245</v>
      </c>
      <c r="B246" s="3">
        <f>Data!D$504*Data!D249/Data!D248</f>
        <v>10996.448107214577</v>
      </c>
      <c r="C246" s="3">
        <f>Data!H$504*Data!H249/Data!H248</f>
        <v>5197.299730679439</v>
      </c>
      <c r="D246" s="3">
        <f>Data!L$504*Data!L249/Data!L248</f>
        <v>4245.430838501752</v>
      </c>
      <c r="E246" s="3">
        <f>Data!P$504*Data!P249/Data!P248</f>
        <v>12187.404417691301</v>
      </c>
      <c r="G246" s="4">
        <f>$L$2*B246/Data!D$504+$M$2*C246/Data!H$504+$N$2*D246/Data!L$504+$O$2*E246/Data!P$504</f>
        <v>10025.412998720625</v>
      </c>
      <c r="I246" s="4">
        <f t="shared" si="4"/>
        <v>-25.412998720625183</v>
      </c>
    </row>
    <row r="247" spans="1:9" ht="15">
      <c r="A247" s="1">
        <f>Data!A250</f>
        <v>246</v>
      </c>
      <c r="B247" s="3">
        <f>Data!D$504*Data!D250/Data!D249</f>
        <v>11144.372411575709</v>
      </c>
      <c r="C247" s="3">
        <f>Data!H$504*Data!H250/Data!H249</f>
        <v>5311.9187903724405</v>
      </c>
      <c r="D247" s="3">
        <f>Data!L$504*Data!L250/Data!L249</f>
        <v>4312.482706107998</v>
      </c>
      <c r="E247" s="3">
        <f>Data!P$504*Data!P250/Data!P249</f>
        <v>11933.984233543219</v>
      </c>
      <c r="G247" s="4">
        <f>$L$2*B247/Data!D$504+$M$2*C247/Data!H$504+$N$2*D247/Data!L$504+$O$2*E247/Data!P$504</f>
        <v>10118.91029100954</v>
      </c>
      <c r="I247" s="4">
        <f t="shared" si="4"/>
        <v>-118.91029100954074</v>
      </c>
    </row>
    <row r="248" spans="1:9" ht="15">
      <c r="A248" s="1">
        <f>Data!A251</f>
        <v>247</v>
      </c>
      <c r="B248" s="3">
        <f>Data!D$504*Data!D251/Data!D250</f>
        <v>11021.85181868114</v>
      </c>
      <c r="C248" s="3">
        <f>Data!H$504*Data!H251/Data!H250</f>
        <v>5235.342230391195</v>
      </c>
      <c r="D248" s="3">
        <f>Data!L$504*Data!L251/Data!L250</f>
        <v>4249.14209479148</v>
      </c>
      <c r="E248" s="3">
        <f>Data!P$504*Data!P251/Data!P250</f>
        <v>12191.110782946555</v>
      </c>
      <c r="G248" s="4">
        <f>$L$2*B248/Data!D$504+$M$2*C248/Data!H$504+$N$2*D248/Data!L$504+$O$2*E248/Data!P$504</f>
        <v>10058.087907901918</v>
      </c>
      <c r="I248" s="4">
        <f t="shared" si="4"/>
        <v>-58.08790790191779</v>
      </c>
    </row>
    <row r="249" spans="1:9" ht="15">
      <c r="A249" s="1">
        <f>Data!A252</f>
        <v>248</v>
      </c>
      <c r="B249" s="3">
        <f>Data!D$504*Data!D252/Data!D251</f>
        <v>11141.133636161707</v>
      </c>
      <c r="C249" s="3">
        <f>Data!H$504*Data!H252/Data!H251</f>
        <v>5226.599749229437</v>
      </c>
      <c r="D249" s="3">
        <f>Data!L$504*Data!L252/Data!L251</f>
        <v>4281.814452958586</v>
      </c>
      <c r="E249" s="3">
        <f>Data!P$504*Data!P252/Data!P251</f>
        <v>11992.043320632836</v>
      </c>
      <c r="G249" s="4">
        <f>$L$2*B249/Data!D$504+$M$2*C249/Data!H$504+$N$2*D249/Data!L$504+$O$2*E249/Data!P$504</f>
        <v>10070.899575864107</v>
      </c>
      <c r="I249" s="4">
        <f t="shared" si="4"/>
        <v>-70.89957586410674</v>
      </c>
    </row>
    <row r="250" spans="1:9" ht="15">
      <c r="A250" s="1">
        <f>Data!A253</f>
        <v>249</v>
      </c>
      <c r="B250" s="3">
        <f>Data!D$504*Data!D253/Data!D252</f>
        <v>10744.409147484053</v>
      </c>
      <c r="C250" s="3">
        <f>Data!H$504*Data!H253/Data!H252</f>
        <v>5098.238825440589</v>
      </c>
      <c r="D250" s="3">
        <f>Data!L$504*Data!L253/Data!L252</f>
        <v>4156.252177606493</v>
      </c>
      <c r="E250" s="3">
        <f>Data!P$504*Data!P253/Data!P252</f>
        <v>12135.502548594815</v>
      </c>
      <c r="G250" s="4">
        <f>$L$2*B250/Data!D$504+$M$2*C250/Data!H$504+$N$2*D250/Data!L$504+$O$2*E250/Data!P$504</f>
        <v>9847.018444627653</v>
      </c>
      <c r="I250" s="4">
        <f t="shared" si="4"/>
        <v>152.98155537234743</v>
      </c>
    </row>
    <row r="251" spans="1:9" ht="15">
      <c r="A251" s="1">
        <f>Data!A254</f>
        <v>250</v>
      </c>
      <c r="B251" s="3">
        <f>Data!D$504*Data!D254/Data!D253</f>
        <v>11231.17899204484</v>
      </c>
      <c r="C251" s="3">
        <f>Data!H$504*Data!H254/Data!H253</f>
        <v>5235.284558629686</v>
      </c>
      <c r="D251" s="3">
        <f>Data!L$504*Data!L254/Data!L253</f>
        <v>4263.957865899026</v>
      </c>
      <c r="E251" s="3">
        <f>Data!P$504*Data!P254/Data!P253</f>
        <v>11789.701970911754</v>
      </c>
      <c r="G251" s="4">
        <f>$L$2*B251/Data!D$504+$M$2*C251/Data!H$504+$N$2*D251/Data!L$504+$O$2*E251/Data!P$504</f>
        <v>10070.6613478767</v>
      </c>
      <c r="I251" s="4">
        <f t="shared" si="4"/>
        <v>-70.66134787669944</v>
      </c>
    </row>
    <row r="252" spans="1:9" ht="15">
      <c r="A252" s="1">
        <f>Data!A255</f>
        <v>251</v>
      </c>
      <c r="B252" s="3">
        <f>Data!D$504*Data!D255/Data!D254</f>
        <v>10980.125829431068</v>
      </c>
      <c r="C252" s="3">
        <f>Data!H$504*Data!H255/Data!H254</f>
        <v>5267.243483784434</v>
      </c>
      <c r="D252" s="3">
        <f>Data!L$504*Data!L255/Data!L254</f>
        <v>4278.828259818874</v>
      </c>
      <c r="E252" s="3">
        <f>Data!P$504*Data!P255/Data!P254</f>
        <v>12037.981936546925</v>
      </c>
      <c r="G252" s="4">
        <f>$L$2*B252/Data!D$504+$M$2*C252/Data!H$504+$N$2*D252/Data!L$504+$O$2*E252/Data!P$504</f>
        <v>10042.876090784019</v>
      </c>
      <c r="I252" s="4">
        <f t="shared" si="4"/>
        <v>-42.87609078401874</v>
      </c>
    </row>
    <row r="253" spans="1:9" ht="15">
      <c r="A253" s="1">
        <f>Data!A256</f>
        <v>252</v>
      </c>
      <c r="B253" s="3">
        <f>Data!D$504*Data!D256/Data!D255</f>
        <v>11121.14317192057</v>
      </c>
      <c r="C253" s="3">
        <f>Data!H$504*Data!H256/Data!H255</f>
        <v>5277.830303947914</v>
      </c>
      <c r="D253" s="3">
        <f>Data!L$504*Data!L256/Data!L255</f>
        <v>4278.093735168068</v>
      </c>
      <c r="E253" s="3">
        <f>Data!P$504*Data!P256/Data!P255</f>
        <v>12302.436015037127</v>
      </c>
      <c r="G253" s="4">
        <f>$L$2*B253/Data!D$504+$M$2*C253/Data!H$504+$N$2*D253/Data!L$504+$O$2*E253/Data!P$504</f>
        <v>10144.041729822015</v>
      </c>
      <c r="I253" s="4">
        <f t="shared" si="4"/>
        <v>-144.04172982201453</v>
      </c>
    </row>
    <row r="254" spans="1:9" ht="15">
      <c r="A254" s="1">
        <f>Data!A257</f>
        <v>253</v>
      </c>
      <c r="B254" s="3">
        <f>Data!D$504*Data!D257/Data!D256</f>
        <v>11097.247128002191</v>
      </c>
      <c r="C254" s="3">
        <f>Data!H$504*Data!H257/Data!H256</f>
        <v>5239.614975421194</v>
      </c>
      <c r="D254" s="3">
        <f>Data!L$504*Data!L257/Data!L256</f>
        <v>4219.906454167182</v>
      </c>
      <c r="E254" s="3">
        <f>Data!P$504*Data!P257/Data!P256</f>
        <v>11870.162967483999</v>
      </c>
      <c r="G254" s="4">
        <f>$L$2*B254/Data!D$504+$M$2*C254/Data!H$504+$N$2*D254/Data!L$504+$O$2*E254/Data!P$504</f>
        <v>10027.53705439674</v>
      </c>
      <c r="I254" s="4">
        <f t="shared" si="4"/>
        <v>-27.537054396740132</v>
      </c>
    </row>
    <row r="255" spans="1:9" ht="15">
      <c r="A255" s="1">
        <f>Data!A258</f>
        <v>254</v>
      </c>
      <c r="B255" s="3">
        <f>Data!D$504*Data!D258/Data!D257</f>
        <v>10904.544226663076</v>
      </c>
      <c r="C255" s="3">
        <f>Data!H$504*Data!H258/Data!H257</f>
        <v>5135.190333839662</v>
      </c>
      <c r="D255" s="3">
        <f>Data!L$504*Data!L258/Data!L257</f>
        <v>4156.289781217931</v>
      </c>
      <c r="E255" s="3">
        <f>Data!P$504*Data!P258/Data!P257</f>
        <v>11902.005718101344</v>
      </c>
      <c r="G255" s="4">
        <f>$L$2*B255/Data!D$504+$M$2*C255/Data!H$504+$N$2*D255/Data!L$504+$O$2*E255/Data!P$504</f>
        <v>9887.57724409417</v>
      </c>
      <c r="I255" s="4">
        <f t="shared" si="4"/>
        <v>112.42275590583085</v>
      </c>
    </row>
    <row r="256" spans="1:9" ht="15">
      <c r="A256" s="1">
        <f>Data!A259</f>
        <v>255</v>
      </c>
      <c r="B256" s="3">
        <f>Data!D$504*Data!D259/Data!D258</f>
        <v>11070.006959618862</v>
      </c>
      <c r="C256" s="3">
        <f>Data!H$504*Data!H259/Data!H258</f>
        <v>5236.968500682787</v>
      </c>
      <c r="D256" s="3">
        <f>Data!L$504*Data!L259/Data!L258</f>
        <v>4258.105202110675</v>
      </c>
      <c r="E256" s="3">
        <f>Data!P$504*Data!P259/Data!P258</f>
        <v>12090.238890688202</v>
      </c>
      <c r="G256" s="4">
        <f>$L$2*B256/Data!D$504+$M$2*C256/Data!H$504+$N$2*D256/Data!L$504+$O$2*E256/Data!P$504</f>
        <v>10061.820294132338</v>
      </c>
      <c r="I256" s="4">
        <f t="shared" si="4"/>
        <v>-61.82029413233795</v>
      </c>
    </row>
    <row r="257" spans="1:9" ht="15">
      <c r="A257" s="1">
        <f>Data!A260</f>
        <v>256</v>
      </c>
      <c r="B257" s="3">
        <f>Data!D$504*Data!D260/Data!D259</f>
        <v>10815.885325371257</v>
      </c>
      <c r="C257" s="3">
        <f>Data!H$504*Data!H260/Data!H259</f>
        <v>5105.312505066312</v>
      </c>
      <c r="D257" s="3">
        <f>Data!L$504*Data!L260/Data!L259</f>
        <v>4137.849091020393</v>
      </c>
      <c r="E257" s="3">
        <f>Data!P$504*Data!P260/Data!P259</f>
        <v>12095.86038333649</v>
      </c>
      <c r="G257" s="4">
        <f>$L$2*B257/Data!D$504+$M$2*C257/Data!H$504+$N$2*D257/Data!L$504+$O$2*E257/Data!P$504</f>
        <v>9866.083757604421</v>
      </c>
      <c r="I257" s="4">
        <f t="shared" si="4"/>
        <v>133.9162423955786</v>
      </c>
    </row>
    <row r="258" spans="1:9" ht="15">
      <c r="A258" s="1">
        <f>Data!A261</f>
        <v>257</v>
      </c>
      <c r="B258" s="3">
        <f>Data!D$504*Data!D261/Data!D260</f>
        <v>11034.222326433002</v>
      </c>
      <c r="C258" s="3">
        <f>Data!H$504*Data!H261/Data!H260</f>
        <v>5157.459522936605</v>
      </c>
      <c r="D258" s="3">
        <f>Data!L$504*Data!L261/Data!L260</f>
        <v>4201.491903889483</v>
      </c>
      <c r="E258" s="3">
        <f>Data!P$504*Data!P261/Data!P260</f>
        <v>11757.103883088848</v>
      </c>
      <c r="G258" s="4">
        <f>$L$2*B258/Data!D$504+$M$2*C258/Data!H$504+$N$2*D258/Data!L$504+$O$2*E258/Data!P$504</f>
        <v>9934.050537579044</v>
      </c>
      <c r="I258" s="4">
        <f t="shared" si="4"/>
        <v>65.94946242095648</v>
      </c>
    </row>
    <row r="259" spans="1:9" ht="15">
      <c r="A259" s="1">
        <f>Data!A262</f>
        <v>258</v>
      </c>
      <c r="B259" s="3">
        <f>Data!D$504*Data!D262/Data!D261</f>
        <v>11173.640244472626</v>
      </c>
      <c r="C259" s="3">
        <f>Data!H$504*Data!H262/Data!H261</f>
        <v>5325.66354824652</v>
      </c>
      <c r="D259" s="3">
        <f>Data!L$504*Data!L262/Data!L261</f>
        <v>4312.490120047169</v>
      </c>
      <c r="E259" s="3">
        <f>Data!P$504*Data!P262/Data!P261</f>
        <v>12006.517700333015</v>
      </c>
      <c r="G259" s="4">
        <f>$L$2*B259/Data!D$504+$M$2*C259/Data!H$504+$N$2*D259/Data!L$504+$O$2*E259/Data!P$504</f>
        <v>10149.550174112985</v>
      </c>
      <c r="I259" s="4">
        <f aca="true" t="shared" si="5" ref="I259:I322">10000-G259</f>
        <v>-149.55017411298468</v>
      </c>
    </row>
    <row r="260" spans="1:9" ht="15">
      <c r="A260" s="1">
        <f>Data!A263</f>
        <v>259</v>
      </c>
      <c r="B260" s="3">
        <f>Data!D$504*Data!D263/Data!D262</f>
        <v>11008.195867343833</v>
      </c>
      <c r="C260" s="3">
        <f>Data!H$504*Data!H263/Data!H262</f>
        <v>5219.38523595035</v>
      </c>
      <c r="D260" s="3">
        <f>Data!L$504*Data!L263/Data!L262</f>
        <v>4265.168909160544</v>
      </c>
      <c r="E260" s="3">
        <f>Data!P$504*Data!P263/Data!P262</f>
        <v>11935.52131372172</v>
      </c>
      <c r="G260" s="4">
        <f>$L$2*B260/Data!D$504+$M$2*C260/Data!H$504+$N$2*D260/Data!L$504+$O$2*E260/Data!P$504</f>
        <v>10005.137401180586</v>
      </c>
      <c r="I260" s="4">
        <f t="shared" si="5"/>
        <v>-5.137401180585584</v>
      </c>
    </row>
    <row r="261" spans="1:9" ht="15">
      <c r="A261" s="1">
        <f>Data!A264</f>
        <v>260</v>
      </c>
      <c r="B261" s="3">
        <f>Data!D$504*Data!D264/Data!D263</f>
        <v>11132.540568913564</v>
      </c>
      <c r="C261" s="3">
        <f>Data!H$504*Data!H264/Data!H263</f>
        <v>5235.77017495144</v>
      </c>
      <c r="D261" s="3">
        <f>Data!L$504*Data!L264/Data!L263</f>
        <v>4269.509400773638</v>
      </c>
      <c r="E261" s="3">
        <f>Data!P$504*Data!P264/Data!P263</f>
        <v>11898.390171110974</v>
      </c>
      <c r="G261" s="4">
        <f>$L$2*B261/Data!D$504+$M$2*C261/Data!H$504+$N$2*D261/Data!L$504+$O$2*E261/Data!P$504</f>
        <v>10054.563202137215</v>
      </c>
      <c r="I261" s="4">
        <f t="shared" si="5"/>
        <v>-54.56320213721483</v>
      </c>
    </row>
    <row r="262" spans="1:9" ht="15">
      <c r="A262" s="1">
        <f>Data!A265</f>
        <v>261</v>
      </c>
      <c r="B262" s="3">
        <f>Data!D$504*Data!D265/Data!D264</f>
        <v>11036.542746840196</v>
      </c>
      <c r="C262" s="3">
        <f>Data!H$504*Data!H265/Data!H264</f>
        <v>5096.556894876862</v>
      </c>
      <c r="D262" s="3">
        <f>Data!L$504*Data!L265/Data!L264</f>
        <v>4202.767807963689</v>
      </c>
      <c r="E262" s="3">
        <f>Data!P$504*Data!P265/Data!P264</f>
        <v>12275.087270125841</v>
      </c>
      <c r="G262" s="4">
        <f>$L$2*B262/Data!D$504+$M$2*C262/Data!H$504+$N$2*D262/Data!L$504+$O$2*E262/Data!P$504</f>
        <v>9986.321695557574</v>
      </c>
      <c r="I262" s="4">
        <f t="shared" si="5"/>
        <v>13.678304442426452</v>
      </c>
    </row>
    <row r="263" spans="1:9" ht="15">
      <c r="A263" s="1">
        <f>Data!A266</f>
        <v>262</v>
      </c>
      <c r="B263" s="3">
        <f>Data!D$504*Data!D266/Data!D265</f>
        <v>11265.47559113916</v>
      </c>
      <c r="C263" s="3">
        <f>Data!H$504*Data!H266/Data!H265</f>
        <v>5153.586308361869</v>
      </c>
      <c r="D263" s="3">
        <f>Data!L$504*Data!L266/Data!L265</f>
        <v>4234.769246261004</v>
      </c>
      <c r="E263" s="3">
        <f>Data!P$504*Data!P266/Data!P265</f>
        <v>11688.942608519848</v>
      </c>
      <c r="G263" s="4">
        <f>$L$2*B263/Data!D$504+$M$2*C263/Data!H$504+$N$2*D263/Data!L$504+$O$2*E263/Data!P$504</f>
        <v>10012.257379044964</v>
      </c>
      <c r="I263" s="4">
        <f t="shared" si="5"/>
        <v>-12.257379044964182</v>
      </c>
    </row>
    <row r="264" spans="1:9" ht="15">
      <c r="A264" s="1">
        <f>Data!A267</f>
        <v>263</v>
      </c>
      <c r="B264" s="3">
        <f>Data!D$504*Data!D267/Data!D266</f>
        <v>11083.165355492494</v>
      </c>
      <c r="C264" s="3">
        <f>Data!H$504*Data!H267/Data!H266</f>
        <v>5349.840534089499</v>
      </c>
      <c r="D264" s="3">
        <f>Data!L$504*Data!L267/Data!L266</f>
        <v>4393.0592914265635</v>
      </c>
      <c r="E264" s="3">
        <f>Data!P$504*Data!P267/Data!P266</f>
        <v>12397.783993891118</v>
      </c>
      <c r="G264" s="4">
        <f>$L$2*B264/Data!D$504+$M$2*C264/Data!H$504+$N$2*D264/Data!L$504+$O$2*E264/Data!P$504</f>
        <v>10214.90941751988</v>
      </c>
      <c r="I264" s="4">
        <f t="shared" si="5"/>
        <v>-214.90941751988066</v>
      </c>
    </row>
    <row r="265" spans="1:9" ht="15">
      <c r="A265" s="1">
        <f>Data!A268</f>
        <v>264</v>
      </c>
      <c r="B265" s="3">
        <f>Data!D$504*Data!D268/Data!D267</f>
        <v>10983.07946995996</v>
      </c>
      <c r="C265" s="3">
        <f>Data!H$504*Data!H268/Data!H267</f>
        <v>5209.8300992576505</v>
      </c>
      <c r="D265" s="3">
        <f>Data!L$504*Data!L268/Data!L267</f>
        <v>4234.205883780104</v>
      </c>
      <c r="E265" s="3">
        <f>Data!P$504*Data!P268/Data!P267</f>
        <v>12210.803300074027</v>
      </c>
      <c r="G265" s="4">
        <f>$L$2*B265/Data!D$504+$M$2*C265/Data!H$504+$N$2*D265/Data!L$504+$O$2*E265/Data!P$504</f>
        <v>10029.036673953759</v>
      </c>
      <c r="I265" s="4">
        <f t="shared" si="5"/>
        <v>-29.03667395375851</v>
      </c>
    </row>
    <row r="266" spans="1:9" ht="15">
      <c r="A266" s="1">
        <f>Data!A269</f>
        <v>265</v>
      </c>
      <c r="B266" s="3">
        <f>Data!D$504*Data!D269/Data!D268</f>
        <v>11064.8858035259</v>
      </c>
      <c r="C266" s="3">
        <f>Data!H$504*Data!H269/Data!H268</f>
        <v>5236.756083556504</v>
      </c>
      <c r="D266" s="3">
        <f>Data!L$504*Data!L269/Data!L268</f>
        <v>4238.032358360386</v>
      </c>
      <c r="E266" s="3">
        <f>Data!P$504*Data!P269/Data!P268</f>
        <v>11843.600329345863</v>
      </c>
      <c r="G266" s="4">
        <f>$L$2*B266/Data!D$504+$M$2*C266/Data!H$504+$N$2*D266/Data!L$504+$O$2*E266/Data!P$504</f>
        <v>10014.006158840382</v>
      </c>
      <c r="I266" s="4">
        <f t="shared" si="5"/>
        <v>-14.00615884038234</v>
      </c>
    </row>
    <row r="267" spans="1:9" ht="15">
      <c r="A267" s="1">
        <f>Data!A270</f>
        <v>266</v>
      </c>
      <c r="B267" s="3">
        <f>Data!D$504*Data!D270/Data!D269</f>
        <v>10988.930471939966</v>
      </c>
      <c r="C267" s="3">
        <f>Data!H$504*Data!H270/Data!H269</f>
        <v>5137.400117716846</v>
      </c>
      <c r="D267" s="3">
        <f>Data!L$504*Data!L270/Data!L269</f>
        <v>4191.881638756294</v>
      </c>
      <c r="E267" s="3">
        <f>Data!P$504*Data!P270/Data!P269</f>
        <v>12182.965373185447</v>
      </c>
      <c r="G267" s="4">
        <f>$L$2*B267/Data!D$504+$M$2*C267/Data!H$504+$N$2*D267/Data!L$504+$O$2*E267/Data!P$504</f>
        <v>9974.698989175591</v>
      </c>
      <c r="I267" s="4">
        <f t="shared" si="5"/>
        <v>25.301010824408877</v>
      </c>
    </row>
    <row r="268" spans="1:9" ht="15">
      <c r="A268" s="1">
        <f>Data!A271</f>
        <v>267</v>
      </c>
      <c r="B268" s="3">
        <f>Data!D$504*Data!D271/Data!D270</f>
        <v>11101.653789667347</v>
      </c>
      <c r="C268" s="3">
        <f>Data!H$504*Data!H271/Data!H270</f>
        <v>5224.254697108125</v>
      </c>
      <c r="D268" s="3">
        <f>Data!L$504*Data!L271/Data!L270</f>
        <v>4263.054669626145</v>
      </c>
      <c r="E268" s="3">
        <f>Data!P$504*Data!P271/Data!P270</f>
        <v>11892.082191351104</v>
      </c>
      <c r="G268" s="4">
        <f>$L$2*B268/Data!D$504+$M$2*C268/Data!H$504+$N$2*D268/Data!L$504+$O$2*E268/Data!P$504</f>
        <v>10034.128894425809</v>
      </c>
      <c r="I268" s="4">
        <f t="shared" si="5"/>
        <v>-34.12889442580854</v>
      </c>
    </row>
    <row r="269" spans="1:9" ht="15">
      <c r="A269" s="1">
        <f>Data!A272</f>
        <v>268</v>
      </c>
      <c r="B269" s="3">
        <f>Data!D$504*Data!D272/Data!D271</f>
        <v>11049.690301401844</v>
      </c>
      <c r="C269" s="3">
        <f>Data!H$504*Data!H272/Data!H271</f>
        <v>5262.501564347832</v>
      </c>
      <c r="D269" s="3">
        <f>Data!L$504*Data!L272/Data!L271</f>
        <v>4267.491097361541</v>
      </c>
      <c r="E269" s="3">
        <f>Data!P$504*Data!P272/Data!P271</f>
        <v>12299.353108520258</v>
      </c>
      <c r="G269" s="4">
        <f>$L$2*B269/Data!D$504+$M$2*C269/Data!H$504+$N$2*D269/Data!L$504+$O$2*E269/Data!P$504</f>
        <v>10106.240298632494</v>
      </c>
      <c r="I269" s="4">
        <f t="shared" si="5"/>
        <v>-106.24029863249416</v>
      </c>
    </row>
    <row r="270" spans="1:9" ht="15">
      <c r="A270" s="1">
        <f>Data!A273</f>
        <v>269</v>
      </c>
      <c r="B270" s="3">
        <f>Data!D$504*Data!D273/Data!D272</f>
        <v>11008.346733170702</v>
      </c>
      <c r="C270" s="3">
        <f>Data!H$504*Data!H273/Data!H272</f>
        <v>5215.856937282017</v>
      </c>
      <c r="D270" s="3">
        <f>Data!L$504*Data!L273/Data!L272</f>
        <v>4235.354149045775</v>
      </c>
      <c r="E270" s="3">
        <f>Data!P$504*Data!P273/Data!P272</f>
        <v>12041.003485491334</v>
      </c>
      <c r="G270" s="4">
        <f>$L$2*B270/Data!D$504+$M$2*C270/Data!H$504+$N$2*D270/Data!L$504+$O$2*E270/Data!P$504</f>
        <v>10013.672494114377</v>
      </c>
      <c r="I270" s="4">
        <f t="shared" si="5"/>
        <v>-13.672494114376605</v>
      </c>
    </row>
    <row r="271" spans="1:9" ht="15">
      <c r="A271" s="1">
        <f>Data!A274</f>
        <v>270</v>
      </c>
      <c r="B271" s="3">
        <f>Data!D$504*Data!D274/Data!D273</f>
        <v>11174.291583253153</v>
      </c>
      <c r="C271" s="3">
        <f>Data!H$504*Data!H274/Data!H273</f>
        <v>5243.035053690641</v>
      </c>
      <c r="D271" s="3">
        <f>Data!L$504*Data!L274/Data!L273</f>
        <v>4274.856380694943</v>
      </c>
      <c r="E271" s="3">
        <f>Data!P$504*Data!P274/Data!P273</f>
        <v>11982.963943506042</v>
      </c>
      <c r="G271" s="4">
        <f>$L$2*B271/Data!D$504+$M$2*C271/Data!H$504+$N$2*D271/Data!L$504+$O$2*E271/Data!P$504</f>
        <v>10089.261676532635</v>
      </c>
      <c r="I271" s="4">
        <f t="shared" si="5"/>
        <v>-89.26167653263474</v>
      </c>
    </row>
    <row r="272" spans="1:9" ht="15">
      <c r="A272" s="1">
        <f>Data!A275</f>
        <v>271</v>
      </c>
      <c r="B272" s="3">
        <f>Data!D$504*Data!D275/Data!D274</f>
        <v>10990.57633574326</v>
      </c>
      <c r="C272" s="3">
        <f>Data!H$504*Data!H275/Data!H274</f>
        <v>5186.775707057418</v>
      </c>
      <c r="D272" s="3">
        <f>Data!L$504*Data!L275/Data!L274</f>
        <v>4218.813029239149</v>
      </c>
      <c r="E272" s="3">
        <f>Data!P$504*Data!P275/Data!P274</f>
        <v>12124.500437981438</v>
      </c>
      <c r="G272" s="4">
        <f>$L$2*B272/Data!D$504+$M$2*C272/Data!H$504+$N$2*D272/Data!L$504+$O$2*E272/Data!P$504</f>
        <v>10000.431355552697</v>
      </c>
      <c r="I272" s="4">
        <f t="shared" si="5"/>
        <v>-0.43135555269691395</v>
      </c>
    </row>
    <row r="273" spans="1:9" ht="15">
      <c r="A273" s="1">
        <f>Data!A276</f>
        <v>272</v>
      </c>
      <c r="B273" s="3">
        <f>Data!D$504*Data!D276/Data!D275</f>
        <v>10959.869553886118</v>
      </c>
      <c r="C273" s="3">
        <f>Data!H$504*Data!H276/Data!H275</f>
        <v>5215.093529509543</v>
      </c>
      <c r="D273" s="3">
        <f>Data!L$504*Data!L276/Data!L275</f>
        <v>4230.050422318931</v>
      </c>
      <c r="E273" s="3">
        <f>Data!P$504*Data!P276/Data!P275</f>
        <v>12026.17087251678</v>
      </c>
      <c r="G273" s="4">
        <f>$L$2*B273/Data!D$504+$M$2*C273/Data!H$504+$N$2*D273/Data!L$504+$O$2*E273/Data!P$504</f>
        <v>9991.913488605342</v>
      </c>
      <c r="I273" s="4">
        <f t="shared" si="5"/>
        <v>8.086511394658373</v>
      </c>
    </row>
    <row r="274" spans="1:9" ht="15">
      <c r="A274" s="1">
        <f>Data!A277</f>
        <v>273</v>
      </c>
      <c r="B274" s="3">
        <f>Data!D$504*Data!D277/Data!D276</f>
        <v>11026.999708520516</v>
      </c>
      <c r="C274" s="3">
        <f>Data!H$504*Data!H277/Data!H276</f>
        <v>5218.091359487593</v>
      </c>
      <c r="D274" s="3">
        <f>Data!L$504*Data!L277/Data!L276</f>
        <v>4221.923438694903</v>
      </c>
      <c r="E274" s="3">
        <f>Data!P$504*Data!P277/Data!P276</f>
        <v>11961.269589935657</v>
      </c>
      <c r="G274" s="4">
        <f>$L$2*B274/Data!D$504+$M$2*C274/Data!H$504+$N$2*D274/Data!L$504+$O$2*E274/Data!P$504</f>
        <v>10005.272392329058</v>
      </c>
      <c r="I274" s="4">
        <f t="shared" si="5"/>
        <v>-5.272392329057766</v>
      </c>
    </row>
    <row r="275" spans="1:9" ht="15">
      <c r="A275" s="1">
        <f>Data!A278</f>
        <v>274</v>
      </c>
      <c r="B275" s="3">
        <f>Data!D$504*Data!D278/Data!D277</f>
        <v>11094.387213436656</v>
      </c>
      <c r="C275" s="3">
        <f>Data!H$504*Data!H278/Data!H277</f>
        <v>5236.043551231376</v>
      </c>
      <c r="D275" s="3">
        <f>Data!L$504*Data!L278/Data!L277</f>
        <v>4257.507997751653</v>
      </c>
      <c r="E275" s="3">
        <f>Data!P$504*Data!P278/Data!P277</f>
        <v>11962.595453572656</v>
      </c>
      <c r="G275" s="4">
        <f>$L$2*B275/Data!D$504+$M$2*C275/Data!H$504+$N$2*D275/Data!L$504+$O$2*E275/Data!P$504</f>
        <v>10048.730538840065</v>
      </c>
      <c r="I275" s="4">
        <f t="shared" si="5"/>
        <v>-48.73053884006549</v>
      </c>
    </row>
    <row r="276" spans="1:9" ht="15">
      <c r="A276" s="1">
        <f>Data!A279</f>
        <v>275</v>
      </c>
      <c r="B276" s="3">
        <f>Data!D$504*Data!D279/Data!D278</f>
        <v>11099.259813678505</v>
      </c>
      <c r="C276" s="3">
        <f>Data!H$504*Data!H279/Data!H278</f>
        <v>5191.764109214059</v>
      </c>
      <c r="D276" s="3">
        <f>Data!L$504*Data!L279/Data!L278</f>
        <v>4224.199997673082</v>
      </c>
      <c r="E276" s="3">
        <f>Data!P$504*Data!P279/Data!P278</f>
        <v>12043.343334042233</v>
      </c>
      <c r="G276" s="4">
        <f>$L$2*B276/Data!D$504+$M$2*C276/Data!H$504+$N$2*D276/Data!L$504+$O$2*E276/Data!P$504</f>
        <v>10030.508755038785</v>
      </c>
      <c r="I276" s="4">
        <f t="shared" si="5"/>
        <v>-30.50875503878524</v>
      </c>
    </row>
    <row r="277" spans="1:9" ht="15">
      <c r="A277" s="1">
        <f>Data!A280</f>
        <v>276</v>
      </c>
      <c r="B277" s="3">
        <f>Data!D$504*Data!D280/Data!D279</f>
        <v>10955.264022272535</v>
      </c>
      <c r="C277" s="3">
        <f>Data!H$504*Data!H280/Data!H279</f>
        <v>5236.706296228679</v>
      </c>
      <c r="D277" s="3">
        <f>Data!L$504*Data!L280/Data!L279</f>
        <v>4232.567889823044</v>
      </c>
      <c r="E277" s="3">
        <f>Data!P$504*Data!P280/Data!P279</f>
        <v>12009.878181274866</v>
      </c>
      <c r="G277" s="4">
        <f>$L$2*B277/Data!D$504+$M$2*C277/Data!H$504+$N$2*D277/Data!L$504+$O$2*E277/Data!P$504</f>
        <v>10000.599826809612</v>
      </c>
      <c r="I277" s="4">
        <f t="shared" si="5"/>
        <v>-0.5998268096118409</v>
      </c>
    </row>
    <row r="278" spans="1:9" ht="15">
      <c r="A278" s="1">
        <f>Data!A281</f>
        <v>277</v>
      </c>
      <c r="B278" s="3">
        <f>Data!D$504*Data!D281/Data!D280</f>
        <v>10972.29170804954</v>
      </c>
      <c r="C278" s="3">
        <f>Data!H$504*Data!H281/Data!H280</f>
        <v>5255.285181770181</v>
      </c>
      <c r="D278" s="3">
        <f>Data!L$504*Data!L281/Data!L280</f>
        <v>4266.792466546118</v>
      </c>
      <c r="E278" s="3">
        <f>Data!P$504*Data!P281/Data!P280</f>
        <v>12151.106249411925</v>
      </c>
      <c r="G278" s="4">
        <f>$L$2*B278/Data!D$504+$M$2*C278/Data!H$504+$N$2*D278/Data!L$504+$O$2*E278/Data!P$504</f>
        <v>10049.12632750659</v>
      </c>
      <c r="I278" s="4">
        <f t="shared" si="5"/>
        <v>-49.126327506590314</v>
      </c>
    </row>
    <row r="279" spans="1:9" ht="15">
      <c r="A279" s="1">
        <f>Data!A282</f>
        <v>278</v>
      </c>
      <c r="B279" s="3">
        <f>Data!D$504*Data!D282/Data!D281</f>
        <v>11083.370912614375</v>
      </c>
      <c r="C279" s="3">
        <f>Data!H$504*Data!H282/Data!H281</f>
        <v>5192.094900660974</v>
      </c>
      <c r="D279" s="3">
        <f>Data!L$504*Data!L282/Data!L281</f>
        <v>4192.89963884774</v>
      </c>
      <c r="E279" s="3">
        <f>Data!P$504*Data!P282/Data!P281</f>
        <v>11933.859488930082</v>
      </c>
      <c r="G279" s="4">
        <f>$L$2*B279/Data!D$504+$M$2*C279/Data!H$504+$N$2*D279/Data!L$504+$O$2*E279/Data!P$504</f>
        <v>9999.290908214409</v>
      </c>
      <c r="I279" s="4">
        <f t="shared" si="5"/>
        <v>0.7090917855912267</v>
      </c>
    </row>
    <row r="280" spans="1:9" ht="15">
      <c r="A280" s="1">
        <f>Data!A283</f>
        <v>279</v>
      </c>
      <c r="B280" s="3">
        <f>Data!D$504*Data!D283/Data!D282</f>
        <v>10937.375271267883</v>
      </c>
      <c r="C280" s="3">
        <f>Data!H$504*Data!H283/Data!H282</f>
        <v>5149.353129892547</v>
      </c>
      <c r="D280" s="3">
        <f>Data!L$504*Data!L283/Data!L282</f>
        <v>4216.535476407573</v>
      </c>
      <c r="E280" s="3">
        <f>Data!P$504*Data!P283/Data!P282</f>
        <v>12022.14964377517</v>
      </c>
      <c r="G280" s="4">
        <f>$L$2*B280/Data!D$504+$M$2*C280/Data!H$504+$N$2*D280/Data!L$504+$O$2*E280/Data!P$504</f>
        <v>9941.933799165081</v>
      </c>
      <c r="I280" s="4">
        <f t="shared" si="5"/>
        <v>58.06620083491907</v>
      </c>
    </row>
    <row r="281" spans="1:9" ht="15">
      <c r="A281" s="1">
        <f>Data!A284</f>
        <v>280</v>
      </c>
      <c r="B281" s="3">
        <f>Data!D$504*Data!D284/Data!D283</f>
        <v>10965.423849922774</v>
      </c>
      <c r="C281" s="3">
        <f>Data!H$504*Data!H284/Data!H283</f>
        <v>5147.28669689095</v>
      </c>
      <c r="D281" s="3">
        <f>Data!L$504*Data!L284/Data!L283</f>
        <v>4182.505159930923</v>
      </c>
      <c r="E281" s="3">
        <f>Data!P$504*Data!P284/Data!P283</f>
        <v>11944.703795719748</v>
      </c>
      <c r="G281" s="4">
        <f>$L$2*B281/Data!D$504+$M$2*C281/Data!H$504+$N$2*D281/Data!L$504+$O$2*E281/Data!P$504</f>
        <v>9929.96832264122</v>
      </c>
      <c r="I281" s="4">
        <f t="shared" si="5"/>
        <v>70.03167735878014</v>
      </c>
    </row>
    <row r="282" spans="1:9" ht="15">
      <c r="A282" s="1">
        <f>Data!A285</f>
        <v>281</v>
      </c>
      <c r="B282" s="3">
        <f>Data!D$504*Data!D285/Data!D284</f>
        <v>11005.898784325957</v>
      </c>
      <c r="C282" s="3">
        <f>Data!H$504*Data!H285/Data!H284</f>
        <v>5261.791646536505</v>
      </c>
      <c r="D282" s="3">
        <f>Data!L$504*Data!L285/Data!L284</f>
        <v>4271.433440542474</v>
      </c>
      <c r="E282" s="3">
        <f>Data!P$504*Data!P285/Data!P284</f>
        <v>11867.398056172622</v>
      </c>
      <c r="G282" s="4">
        <f>$L$2*B282/Data!D$504+$M$2*C282/Data!H$504+$N$2*D282/Data!L$504+$O$2*E282/Data!P$504</f>
        <v>10018.917522829353</v>
      </c>
      <c r="I282" s="4">
        <f t="shared" si="5"/>
        <v>-18.917522829353402</v>
      </c>
    </row>
    <row r="283" spans="1:9" ht="15">
      <c r="A283" s="1">
        <f>Data!A286</f>
        <v>282</v>
      </c>
      <c r="B283" s="3">
        <f>Data!D$504*Data!D286/Data!D285</f>
        <v>11019.219700472338</v>
      </c>
      <c r="C283" s="3">
        <f>Data!H$504*Data!H286/Data!H285</f>
        <v>5165.80645258137</v>
      </c>
      <c r="D283" s="3">
        <f>Data!L$504*Data!L286/Data!L285</f>
        <v>4214.485476966455</v>
      </c>
      <c r="E283" s="3">
        <f>Data!P$504*Data!P286/Data!P285</f>
        <v>12219.071703275611</v>
      </c>
      <c r="G283" s="4">
        <f>$L$2*B283/Data!D$504+$M$2*C283/Data!H$504+$N$2*D283/Data!L$504+$O$2*E283/Data!P$504</f>
        <v>10013.451118758163</v>
      </c>
      <c r="I283" s="4">
        <f t="shared" si="5"/>
        <v>-13.45111875816292</v>
      </c>
    </row>
    <row r="284" spans="1:9" ht="15">
      <c r="A284" s="1">
        <f>Data!A287</f>
        <v>283</v>
      </c>
      <c r="B284" s="3">
        <f>Data!D$504*Data!D287/Data!D286</f>
        <v>10730.862192791974</v>
      </c>
      <c r="C284" s="3">
        <f>Data!H$504*Data!H287/Data!H286</f>
        <v>5131.411235324671</v>
      </c>
      <c r="D284" s="3">
        <f>Data!L$504*Data!L287/Data!L286</f>
        <v>4197.007775118949</v>
      </c>
      <c r="E284" s="3">
        <f>Data!P$504*Data!P287/Data!P286</f>
        <v>11876.730458953954</v>
      </c>
      <c r="G284" s="4">
        <f>$L$2*B284/Data!D$504+$M$2*C284/Data!H$504+$N$2*D284/Data!L$504+$O$2*E284/Data!P$504</f>
        <v>9827.788054341705</v>
      </c>
      <c r="I284" s="4">
        <f t="shared" si="5"/>
        <v>172.211945658295</v>
      </c>
    </row>
    <row r="285" spans="1:9" ht="15">
      <c r="A285" s="1">
        <f>Data!A288</f>
        <v>284</v>
      </c>
      <c r="B285" s="3">
        <f>Data!D$504*Data!D288/Data!D287</f>
        <v>11058.699614273606</v>
      </c>
      <c r="C285" s="3">
        <f>Data!H$504*Data!H288/Data!H287</f>
        <v>5096.637999025881</v>
      </c>
      <c r="D285" s="3">
        <f>Data!L$504*Data!L288/Data!L287</f>
        <v>4139.002100017097</v>
      </c>
      <c r="E285" s="3">
        <f>Data!P$504*Data!P288/Data!P287</f>
        <v>11828.675817666288</v>
      </c>
      <c r="G285" s="4">
        <f>$L$2*B285/Data!D$504+$M$2*C285/Data!H$504+$N$2*D285/Data!L$504+$O$2*E285/Data!P$504</f>
        <v>9904.961974338052</v>
      </c>
      <c r="I285" s="4">
        <f t="shared" si="5"/>
        <v>95.03802566194827</v>
      </c>
    </row>
    <row r="286" spans="1:9" ht="15">
      <c r="A286" s="1">
        <f>Data!A289</f>
        <v>285</v>
      </c>
      <c r="B286" s="3">
        <f>Data!D$504*Data!D289/Data!D288</f>
        <v>11110.82486611233</v>
      </c>
      <c r="C286" s="3">
        <f>Data!H$504*Data!H289/Data!H288</f>
        <v>5294.774882708905</v>
      </c>
      <c r="D286" s="3">
        <f>Data!L$504*Data!L289/Data!L288</f>
        <v>4289.228497848016</v>
      </c>
      <c r="E286" s="3">
        <f>Data!P$504*Data!P289/Data!P288</f>
        <v>11951.457906411852</v>
      </c>
      <c r="G286" s="4">
        <f>$L$2*B286/Data!D$504+$M$2*C286/Data!H$504+$N$2*D286/Data!L$504+$O$2*E286/Data!P$504</f>
        <v>10094.248271111108</v>
      </c>
      <c r="I286" s="4">
        <f t="shared" si="5"/>
        <v>-94.2482711111079</v>
      </c>
    </row>
    <row r="287" spans="1:9" ht="15">
      <c r="A287" s="1">
        <f>Data!A290</f>
        <v>286</v>
      </c>
      <c r="B287" s="3">
        <f>Data!D$504*Data!D290/Data!D289</f>
        <v>11021.270190322917</v>
      </c>
      <c r="C287" s="3">
        <f>Data!H$504*Data!H290/Data!H289</f>
        <v>5167.430335647068</v>
      </c>
      <c r="D287" s="3">
        <f>Data!L$504*Data!L290/Data!L289</f>
        <v>4198.9185568146995</v>
      </c>
      <c r="E287" s="3">
        <f>Data!P$504*Data!P290/Data!P289</f>
        <v>12000.99220907473</v>
      </c>
      <c r="G287" s="4">
        <f>$L$2*B287/Data!D$504+$M$2*C287/Data!H$504+$N$2*D287/Data!L$504+$O$2*E287/Data!P$504</f>
        <v>9975.122940607509</v>
      </c>
      <c r="I287" s="4">
        <f t="shared" si="5"/>
        <v>24.87705939249099</v>
      </c>
    </row>
    <row r="288" spans="1:9" ht="15">
      <c r="A288" s="1">
        <f>Data!A291</f>
        <v>287</v>
      </c>
      <c r="B288" s="3">
        <f>Data!D$504*Data!D291/Data!D290</f>
        <v>11019.376066631321</v>
      </c>
      <c r="C288" s="3">
        <f>Data!H$504*Data!H291/Data!H290</f>
        <v>5280.076316452795</v>
      </c>
      <c r="D288" s="3">
        <f>Data!L$504*Data!L291/Data!L290</f>
        <v>4314.530914398979</v>
      </c>
      <c r="E288" s="3">
        <f>Data!P$504*Data!P291/Data!P290</f>
        <v>11934.27067751623</v>
      </c>
      <c r="G288" s="4">
        <f>$L$2*B288/Data!D$504+$M$2*C288/Data!H$504+$N$2*D288/Data!L$504+$O$2*E288/Data!P$504</f>
        <v>10055.699074111864</v>
      </c>
      <c r="I288" s="4">
        <f t="shared" si="5"/>
        <v>-55.69907411186432</v>
      </c>
    </row>
    <row r="289" spans="1:9" ht="15">
      <c r="A289" s="1">
        <f>Data!A292</f>
        <v>288</v>
      </c>
      <c r="B289" s="3">
        <f>Data!D$504*Data!D292/Data!D291</f>
        <v>11130.717251271217</v>
      </c>
      <c r="C289" s="3">
        <f>Data!H$504*Data!H292/Data!H291</f>
        <v>5270.849758486776</v>
      </c>
      <c r="D289" s="3">
        <f>Data!L$504*Data!L292/Data!L291</f>
        <v>4276.649837463576</v>
      </c>
      <c r="E289" s="3">
        <f>Data!P$504*Data!P292/Data!P291</f>
        <v>12180.476582431043</v>
      </c>
      <c r="G289" s="4">
        <f>$L$2*B289/Data!D$504+$M$2*C289/Data!H$504+$N$2*D289/Data!L$504+$O$2*E289/Data!P$504</f>
        <v>10122.829561060302</v>
      </c>
      <c r="I289" s="4">
        <f t="shared" si="5"/>
        <v>-122.82956106030178</v>
      </c>
    </row>
    <row r="290" spans="1:9" ht="15">
      <c r="A290" s="1">
        <f>Data!A293</f>
        <v>289</v>
      </c>
      <c r="B290" s="3">
        <f>Data!D$504*Data!D293/Data!D292</f>
        <v>11072.800737004496</v>
      </c>
      <c r="C290" s="3">
        <f>Data!H$504*Data!H293/Data!H292</f>
        <v>5253.797710445902</v>
      </c>
      <c r="D290" s="3">
        <f>Data!L$504*Data!L293/Data!L292</f>
        <v>4261.854767010923</v>
      </c>
      <c r="E290" s="3">
        <f>Data!P$504*Data!P293/Data!P292</f>
        <v>12088.278030157158</v>
      </c>
      <c r="G290" s="4">
        <f>$L$2*B290/Data!D$504+$M$2*C290/Data!H$504+$N$2*D290/Data!L$504+$O$2*E290/Data!P$504</f>
        <v>10073.109402634596</v>
      </c>
      <c r="I290" s="4">
        <f t="shared" si="5"/>
        <v>-73.10940263459634</v>
      </c>
    </row>
    <row r="291" spans="1:9" ht="15">
      <c r="A291" s="1">
        <f>Data!A294</f>
        <v>290</v>
      </c>
      <c r="B291" s="3">
        <f>Data!D$504*Data!D294/Data!D293</f>
        <v>10960.243851823972</v>
      </c>
      <c r="C291" s="3">
        <f>Data!H$504*Data!H294/Data!H293</f>
        <v>5176.1010993433665</v>
      </c>
      <c r="D291" s="3">
        <f>Data!L$504*Data!L294/Data!L293</f>
        <v>4208.902633293504</v>
      </c>
      <c r="E291" s="3">
        <f>Data!P$504*Data!P294/Data!P293</f>
        <v>11970.59766095484</v>
      </c>
      <c r="G291" s="4">
        <f>$L$2*B291/Data!D$504+$M$2*C291/Data!H$504+$N$2*D291/Data!L$504+$O$2*E291/Data!P$504</f>
        <v>9955.280291069474</v>
      </c>
      <c r="I291" s="4">
        <f t="shared" si="5"/>
        <v>44.719708930526394</v>
      </c>
    </row>
    <row r="292" spans="1:9" ht="15">
      <c r="A292" s="1">
        <f>Data!A295</f>
        <v>291</v>
      </c>
      <c r="B292" s="3">
        <f>Data!D$504*Data!D295/Data!D294</f>
        <v>11131.97317236144</v>
      </c>
      <c r="C292" s="3">
        <f>Data!H$504*Data!H295/Data!H294</f>
        <v>5271.995203110156</v>
      </c>
      <c r="D292" s="3">
        <f>Data!L$504*Data!L295/Data!L294</f>
        <v>4272.42569528866</v>
      </c>
      <c r="E292" s="3">
        <f>Data!P$504*Data!P295/Data!P294</f>
        <v>12009.31927681113</v>
      </c>
      <c r="G292" s="4">
        <f>$L$2*B292/Data!D$504+$M$2*C292/Data!H$504+$N$2*D292/Data!L$504+$O$2*E292/Data!P$504</f>
        <v>10094.436488628535</v>
      </c>
      <c r="I292" s="4">
        <f t="shared" si="5"/>
        <v>-94.43648862853479</v>
      </c>
    </row>
    <row r="293" spans="1:9" ht="15">
      <c r="A293" s="1">
        <f>Data!A296</f>
        <v>292</v>
      </c>
      <c r="B293" s="3">
        <f>Data!D$504*Data!D296/Data!D295</f>
        <v>10735.518295550399</v>
      </c>
      <c r="C293" s="3">
        <f>Data!H$504*Data!H296/Data!H295</f>
        <v>5102.774635336158</v>
      </c>
      <c r="D293" s="3">
        <f>Data!L$504*Data!L296/Data!L295</f>
        <v>4132.65476757309</v>
      </c>
      <c r="E293" s="3">
        <f>Data!P$504*Data!P296/Data!P295</f>
        <v>12144.961415019276</v>
      </c>
      <c r="G293" s="4">
        <f>$L$2*B293/Data!D$504+$M$2*C293/Data!H$504+$N$2*D293/Data!L$504+$O$2*E293/Data!P$504</f>
        <v>9842.40302847864</v>
      </c>
      <c r="I293" s="4">
        <f t="shared" si="5"/>
        <v>157.5969715213596</v>
      </c>
    </row>
    <row r="294" spans="1:9" ht="15">
      <c r="A294" s="1">
        <f>Data!A297</f>
        <v>293</v>
      </c>
      <c r="B294" s="3">
        <f>Data!D$504*Data!D297/Data!D296</f>
        <v>11044.180693506054</v>
      </c>
      <c r="C294" s="3">
        <f>Data!H$504*Data!H297/Data!H296</f>
        <v>5153.948364996604</v>
      </c>
      <c r="D294" s="3">
        <f>Data!L$504*Data!L297/Data!L296</f>
        <v>4232.508133005263</v>
      </c>
      <c r="E294" s="3">
        <f>Data!P$504*Data!P297/Data!P296</f>
        <v>11767.651747851622</v>
      </c>
      <c r="G294" s="4">
        <f>$L$2*B294/Data!D$504+$M$2*C294/Data!H$504+$N$2*D294/Data!L$504+$O$2*E294/Data!P$504</f>
        <v>9944.732673990828</v>
      </c>
      <c r="I294" s="4">
        <f t="shared" si="5"/>
        <v>55.26732600917239</v>
      </c>
    </row>
    <row r="295" spans="1:9" ht="15">
      <c r="A295" s="1">
        <f>Data!A298</f>
        <v>294</v>
      </c>
      <c r="B295" s="3">
        <f>Data!D$504*Data!D298/Data!D297</f>
        <v>10980.144861310324</v>
      </c>
      <c r="C295" s="3">
        <f>Data!H$504*Data!H298/Data!H297</f>
        <v>5138.473594881326</v>
      </c>
      <c r="D295" s="3">
        <f>Data!L$504*Data!L298/Data!L297</f>
        <v>4196.7107609916975</v>
      </c>
      <c r="E295" s="3">
        <f>Data!P$504*Data!P298/Data!P297</f>
        <v>11852.705593799028</v>
      </c>
      <c r="G295" s="4">
        <f>$L$2*B295/Data!D$504+$M$2*C295/Data!H$504+$N$2*D295/Data!L$504+$O$2*E295/Data!P$504</f>
        <v>9918.259424998007</v>
      </c>
      <c r="I295" s="4">
        <f t="shared" si="5"/>
        <v>81.74057500199342</v>
      </c>
    </row>
    <row r="296" spans="1:9" ht="15">
      <c r="A296" s="1">
        <f>Data!A299</f>
        <v>295</v>
      </c>
      <c r="B296" s="3">
        <f>Data!D$504*Data!D299/Data!D298</f>
        <v>11117.717880030126</v>
      </c>
      <c r="C296" s="3">
        <f>Data!H$504*Data!H299/Data!H298</f>
        <v>5225.37964232176</v>
      </c>
      <c r="D296" s="3">
        <f>Data!L$504*Data!L299/Data!L298</f>
        <v>4269.342746221292</v>
      </c>
      <c r="E296" s="3">
        <f>Data!P$504*Data!P299/Data!P298</f>
        <v>12012.22685336803</v>
      </c>
      <c r="G296" s="4">
        <f>$L$2*B296/Data!D$504+$M$2*C296/Data!H$504+$N$2*D296/Data!L$504+$O$2*E296/Data!P$504</f>
        <v>10062.108956579335</v>
      </c>
      <c r="I296" s="4">
        <f t="shared" si="5"/>
        <v>-62.10895657933543</v>
      </c>
    </row>
    <row r="297" spans="1:9" ht="15">
      <c r="A297" s="1">
        <f>Data!A300</f>
        <v>296</v>
      </c>
      <c r="B297" s="3">
        <f>Data!D$504*Data!D300/Data!D299</f>
        <v>10730.858816538246</v>
      </c>
      <c r="C297" s="3">
        <f>Data!H$504*Data!H300/Data!H299</f>
        <v>5165.184058886718</v>
      </c>
      <c r="D297" s="3">
        <f>Data!L$504*Data!L300/Data!L299</f>
        <v>4240.737164106697</v>
      </c>
      <c r="E297" s="3">
        <f>Data!P$504*Data!P300/Data!P299</f>
        <v>12004.839502759552</v>
      </c>
      <c r="G297" s="4">
        <f>$L$2*B297/Data!D$504+$M$2*C297/Data!H$504+$N$2*D297/Data!L$504+$O$2*E297/Data!P$504</f>
        <v>9878.968011750238</v>
      </c>
      <c r="I297" s="4">
        <f t="shared" si="5"/>
        <v>121.03198824976243</v>
      </c>
    </row>
    <row r="298" spans="1:9" ht="15">
      <c r="A298" s="1">
        <f>Data!A301</f>
        <v>297</v>
      </c>
      <c r="B298" s="3">
        <f>Data!D$504*Data!D301/Data!D300</f>
        <v>10994.107103402852</v>
      </c>
      <c r="C298" s="3">
        <f>Data!H$504*Data!H301/Data!H300</f>
        <v>5204.51759465716</v>
      </c>
      <c r="D298" s="3">
        <f>Data!L$504*Data!L301/Data!L300</f>
        <v>4194.592941668679</v>
      </c>
      <c r="E298" s="3">
        <f>Data!P$504*Data!P301/Data!P300</f>
        <v>11815.15086103842</v>
      </c>
      <c r="G298" s="4">
        <f>$L$2*B298/Data!D$504+$M$2*C298/Data!H$504+$N$2*D298/Data!L$504+$O$2*E298/Data!P$504</f>
        <v>9954.693982284383</v>
      </c>
      <c r="I298" s="4">
        <f t="shared" si="5"/>
        <v>45.30601771561669</v>
      </c>
    </row>
    <row r="299" spans="1:9" ht="15">
      <c r="A299" s="1">
        <f>Data!A302</f>
        <v>298</v>
      </c>
      <c r="B299" s="3">
        <f>Data!D$504*Data!D302/Data!D301</f>
        <v>10836.327476966053</v>
      </c>
      <c r="C299" s="3">
        <f>Data!H$504*Data!H302/Data!H301</f>
        <v>5101.903991694873</v>
      </c>
      <c r="D299" s="3">
        <f>Data!L$504*Data!L302/Data!L301</f>
        <v>4143.120758802898</v>
      </c>
      <c r="E299" s="3">
        <f>Data!P$504*Data!P302/Data!P301</f>
        <v>12089.518585561329</v>
      </c>
      <c r="G299" s="4">
        <f>$L$2*B299/Data!D$504+$M$2*C299/Data!H$504+$N$2*D299/Data!L$504+$O$2*E299/Data!P$504</f>
        <v>9871.725610653062</v>
      </c>
      <c r="I299" s="4">
        <f t="shared" si="5"/>
        <v>128.27438934693782</v>
      </c>
    </row>
    <row r="300" spans="1:9" ht="15">
      <c r="A300" s="1">
        <f>Data!A303</f>
        <v>299</v>
      </c>
      <c r="B300" s="3">
        <f>Data!D$504*Data!D303/Data!D302</f>
        <v>10975.420452527613</v>
      </c>
      <c r="C300" s="3">
        <f>Data!H$504*Data!H303/Data!H302</f>
        <v>5135.418732755428</v>
      </c>
      <c r="D300" s="3">
        <f>Data!L$504*Data!L303/Data!L302</f>
        <v>4194.880050115037</v>
      </c>
      <c r="E300" s="3">
        <f>Data!P$504*Data!P303/Data!P302</f>
        <v>11844.825560257745</v>
      </c>
      <c r="G300" s="4">
        <f>$L$2*B300/Data!D$504+$M$2*C300/Data!H$504+$N$2*D300/Data!L$504+$O$2*E300/Data!P$504</f>
        <v>9913.035715314161</v>
      </c>
      <c r="I300" s="4">
        <f t="shared" si="5"/>
        <v>86.96428468583872</v>
      </c>
    </row>
    <row r="301" spans="1:9" ht="15">
      <c r="A301" s="1">
        <f>Data!A304</f>
        <v>300</v>
      </c>
      <c r="B301" s="3">
        <f>Data!D$504*Data!D304/Data!D303</f>
        <v>11293.241943661431</v>
      </c>
      <c r="C301" s="3">
        <f>Data!H$504*Data!H304/Data!H303</f>
        <v>5250.532581163137</v>
      </c>
      <c r="D301" s="3">
        <f>Data!L$504*Data!L304/Data!L303</f>
        <v>4248.513768525649</v>
      </c>
      <c r="E301" s="3">
        <f>Data!P$504*Data!P304/Data!P303</f>
        <v>11858.70786852172</v>
      </c>
      <c r="G301" s="4">
        <f>$L$2*B301/Data!D$504+$M$2*C301/Data!H$504+$N$2*D301/Data!L$504+$O$2*E301/Data!P$504</f>
        <v>10109.827424413428</v>
      </c>
      <c r="I301" s="4">
        <f t="shared" si="5"/>
        <v>-109.82742441342816</v>
      </c>
    </row>
    <row r="302" spans="1:9" ht="15">
      <c r="A302" s="1">
        <f>Data!A305</f>
        <v>301</v>
      </c>
      <c r="B302" s="3">
        <f>Data!D$504*Data!D305/Data!D304</f>
        <v>10959.044094584166</v>
      </c>
      <c r="C302" s="3">
        <f>Data!H$504*Data!H305/Data!H304</f>
        <v>5236.186711936669</v>
      </c>
      <c r="D302" s="3">
        <f>Data!L$504*Data!L305/Data!L304</f>
        <v>4310.242334580998</v>
      </c>
      <c r="E302" s="3">
        <f>Data!P$504*Data!P305/Data!P304</f>
        <v>12173.32767995631</v>
      </c>
      <c r="G302" s="4">
        <f>$L$2*B302/Data!D$504+$M$2*C302/Data!H$504+$N$2*D302/Data!L$504+$O$2*E302/Data!P$504</f>
        <v>10047.275092825512</v>
      </c>
      <c r="I302" s="4">
        <f t="shared" si="5"/>
        <v>-47.27509282551182</v>
      </c>
    </row>
    <row r="303" spans="1:9" ht="15">
      <c r="A303" s="1">
        <f>Data!A306</f>
        <v>302</v>
      </c>
      <c r="B303" s="3">
        <f>Data!D$504*Data!D306/Data!D305</f>
        <v>10921.294572598765</v>
      </c>
      <c r="C303" s="3">
        <f>Data!H$504*Data!H306/Data!H305</f>
        <v>5088.415599766525</v>
      </c>
      <c r="D303" s="3">
        <f>Data!L$504*Data!L306/Data!L305</f>
        <v>4168.316380715238</v>
      </c>
      <c r="E303" s="3">
        <f>Data!P$504*Data!P306/Data!P305</f>
        <v>11977.072636099088</v>
      </c>
      <c r="G303" s="4">
        <f>$L$2*B303/Data!D$504+$M$2*C303/Data!H$504+$N$2*D303/Data!L$504+$O$2*E303/Data!P$504</f>
        <v>9882.004749166472</v>
      </c>
      <c r="I303" s="4">
        <f t="shared" si="5"/>
        <v>117.99525083352819</v>
      </c>
    </row>
    <row r="304" spans="1:9" ht="15">
      <c r="A304" s="1">
        <f>Data!A307</f>
        <v>303</v>
      </c>
      <c r="B304" s="3">
        <f>Data!D$504*Data!D307/Data!D306</f>
        <v>11078.17056284301</v>
      </c>
      <c r="C304" s="3">
        <f>Data!H$504*Data!H307/Data!H306</f>
        <v>5142.109667850347</v>
      </c>
      <c r="D304" s="3">
        <f>Data!L$504*Data!L307/Data!L306</f>
        <v>4200.150611421481</v>
      </c>
      <c r="E304" s="3">
        <f>Data!P$504*Data!P307/Data!P306</f>
        <v>11852.242552001579</v>
      </c>
      <c r="G304" s="4">
        <f>$L$2*B304/Data!D$504+$M$2*C304/Data!H$504+$N$2*D304/Data!L$504+$O$2*E304/Data!P$504</f>
        <v>9956.669422686293</v>
      </c>
      <c r="I304" s="4">
        <f t="shared" si="5"/>
        <v>43.33057731370718</v>
      </c>
    </row>
    <row r="305" spans="1:9" ht="15">
      <c r="A305" s="1">
        <f>Data!A308</f>
        <v>304</v>
      </c>
      <c r="B305" s="3">
        <f>Data!D$504*Data!D308/Data!D307</f>
        <v>10839.415607777008</v>
      </c>
      <c r="C305" s="3">
        <f>Data!H$504*Data!H308/Data!H307</f>
        <v>5071.561079293634</v>
      </c>
      <c r="D305" s="3">
        <f>Data!L$504*Data!L308/Data!L307</f>
        <v>4163.220696268181</v>
      </c>
      <c r="E305" s="3">
        <f>Data!P$504*Data!P308/Data!P307</f>
        <v>11964.2677245005</v>
      </c>
      <c r="G305" s="4">
        <f>$L$2*B305/Data!D$504+$M$2*C305/Data!H$504+$N$2*D305/Data!L$504+$O$2*E305/Data!P$504</f>
        <v>9839.222242539756</v>
      </c>
      <c r="I305" s="4">
        <f t="shared" si="5"/>
        <v>160.77775746024417</v>
      </c>
    </row>
    <row r="306" spans="1:9" ht="15">
      <c r="A306" s="1">
        <f>Data!A309</f>
        <v>305</v>
      </c>
      <c r="B306" s="3">
        <f>Data!D$504*Data!D309/Data!D308</f>
        <v>11066.034467760008</v>
      </c>
      <c r="C306" s="3">
        <f>Data!H$504*Data!H309/Data!H308</f>
        <v>5319.468626571842</v>
      </c>
      <c r="D306" s="3">
        <f>Data!L$504*Data!L309/Data!L308</f>
        <v>4321.837686758581</v>
      </c>
      <c r="E306" s="3">
        <f>Data!P$504*Data!P309/Data!P308</f>
        <v>12143.593233202355</v>
      </c>
      <c r="G306" s="4">
        <f>$L$2*B306/Data!D$504+$M$2*C306/Data!H$504+$N$2*D306/Data!L$504+$O$2*E306/Data!P$504</f>
        <v>10131.968050834595</v>
      </c>
      <c r="I306" s="4">
        <f t="shared" si="5"/>
        <v>-131.9680508345955</v>
      </c>
    </row>
    <row r="307" spans="1:9" ht="15">
      <c r="A307" s="1">
        <f>Data!A310</f>
        <v>306</v>
      </c>
      <c r="B307" s="3">
        <f>Data!D$504*Data!D310/Data!D309</f>
        <v>10843.218199219993</v>
      </c>
      <c r="C307" s="3">
        <f>Data!H$504*Data!H310/Data!H309</f>
        <v>5043.811410996793</v>
      </c>
      <c r="D307" s="3">
        <f>Data!L$504*Data!L310/Data!L309</f>
        <v>4142.8187901730225</v>
      </c>
      <c r="E307" s="3">
        <f>Data!P$504*Data!P310/Data!P309</f>
        <v>11899.393790813181</v>
      </c>
      <c r="G307" s="4">
        <f>$L$2*B307/Data!D$504+$M$2*C307/Data!H$504+$N$2*D307/Data!L$504+$O$2*E307/Data!P$504</f>
        <v>9808.950342512944</v>
      </c>
      <c r="I307" s="4">
        <f t="shared" si="5"/>
        <v>191.0496574870558</v>
      </c>
    </row>
    <row r="308" spans="1:9" ht="15">
      <c r="A308" s="1">
        <f>Data!A311</f>
        <v>307</v>
      </c>
      <c r="B308" s="3">
        <f>Data!D$504*Data!D311/Data!D310</f>
        <v>10974.179335825185</v>
      </c>
      <c r="C308" s="3">
        <f>Data!H$504*Data!H311/Data!H310</f>
        <v>5323.519143039913</v>
      </c>
      <c r="D308" s="3">
        <f>Data!L$504*Data!L311/Data!L310</f>
        <v>4291.178521888867</v>
      </c>
      <c r="E308" s="3">
        <f>Data!P$504*Data!P311/Data!P310</f>
        <v>12265.405945574077</v>
      </c>
      <c r="G308" s="4">
        <f>$L$2*B308/Data!D$504+$M$2*C308/Data!H$504+$N$2*D308/Data!L$504+$O$2*E308/Data!P$504</f>
        <v>10114.008799256972</v>
      </c>
      <c r="I308" s="4">
        <f t="shared" si="5"/>
        <v>-114.00879925697154</v>
      </c>
    </row>
    <row r="309" spans="1:9" ht="15">
      <c r="A309" s="1">
        <f>Data!A312</f>
        <v>308</v>
      </c>
      <c r="B309" s="3">
        <f>Data!D$504*Data!D312/Data!D311</f>
        <v>11208.017865380149</v>
      </c>
      <c r="C309" s="3">
        <f>Data!H$504*Data!H312/Data!H311</f>
        <v>5168.527583898635</v>
      </c>
      <c r="D309" s="3">
        <f>Data!L$504*Data!L312/Data!L311</f>
        <v>4214.308384870864</v>
      </c>
      <c r="E309" s="3">
        <f>Data!P$504*Data!P312/Data!P311</f>
        <v>12041.572703817714</v>
      </c>
      <c r="G309" s="4">
        <f>$L$2*B309/Data!D$504+$M$2*C309/Data!H$504+$N$2*D309/Data!L$504+$O$2*E309/Data!P$504</f>
        <v>10053.929405415902</v>
      </c>
      <c r="I309" s="4">
        <f t="shared" si="5"/>
        <v>-53.92940541590178</v>
      </c>
    </row>
    <row r="310" spans="1:9" ht="15">
      <c r="A310" s="1">
        <f>Data!A313</f>
        <v>309</v>
      </c>
      <c r="B310" s="3">
        <f>Data!D$504*Data!D313/Data!D312</f>
        <v>11303.607167760932</v>
      </c>
      <c r="C310" s="3">
        <f>Data!H$504*Data!H313/Data!H312</f>
        <v>5340.6759934837755</v>
      </c>
      <c r="D310" s="3">
        <f>Data!L$504*Data!L313/Data!L312</f>
        <v>4295.620751051291</v>
      </c>
      <c r="E310" s="3">
        <f>Data!P$504*Data!P313/Data!P312</f>
        <v>11800.967842555237</v>
      </c>
      <c r="G310" s="4">
        <f>$L$2*B310/Data!D$504+$M$2*C310/Data!H$504+$N$2*D310/Data!L$504+$O$2*E310/Data!P$504</f>
        <v>10167.151591904203</v>
      </c>
      <c r="I310" s="4">
        <f t="shared" si="5"/>
        <v>-167.1515919042031</v>
      </c>
    </row>
    <row r="311" spans="1:9" ht="15">
      <c r="A311" s="1">
        <f>Data!A314</f>
        <v>310</v>
      </c>
      <c r="B311" s="3">
        <f>Data!D$504*Data!D314/Data!D313</f>
        <v>11040.538680216261</v>
      </c>
      <c r="C311" s="3">
        <f>Data!H$504*Data!H314/Data!H313</f>
        <v>5210.375988853306</v>
      </c>
      <c r="D311" s="3">
        <f>Data!L$504*Data!L314/Data!L313</f>
        <v>4258.626847933418</v>
      </c>
      <c r="E311" s="3">
        <f>Data!P$504*Data!P314/Data!P313</f>
        <v>12324.233804856693</v>
      </c>
      <c r="G311" s="4">
        <f>$L$2*B311/Data!D$504+$M$2*C311/Data!H$504+$N$2*D311/Data!L$504+$O$2*E311/Data!P$504</f>
        <v>10074.876668628278</v>
      </c>
      <c r="I311" s="4">
        <f t="shared" si="5"/>
        <v>-74.87666862827791</v>
      </c>
    </row>
    <row r="312" spans="1:9" ht="15">
      <c r="A312" s="1">
        <f>Data!A315</f>
        <v>311</v>
      </c>
      <c r="B312" s="3">
        <f>Data!D$504*Data!D315/Data!D314</f>
        <v>11071.731483676425</v>
      </c>
      <c r="C312" s="3">
        <f>Data!H$504*Data!H315/Data!H314</f>
        <v>5248.9280559640265</v>
      </c>
      <c r="D312" s="3">
        <f>Data!L$504*Data!L315/Data!L314</f>
        <v>4255.122267261054</v>
      </c>
      <c r="E312" s="3">
        <f>Data!P$504*Data!P315/Data!P314</f>
        <v>12003.28845915761</v>
      </c>
      <c r="G312" s="4">
        <f>$L$2*B312/Data!D$504+$M$2*C312/Data!H$504+$N$2*D312/Data!L$504+$O$2*E312/Data!P$504</f>
        <v>10054.160290329493</v>
      </c>
      <c r="I312" s="4">
        <f t="shared" si="5"/>
        <v>-54.160290329493364</v>
      </c>
    </row>
    <row r="313" spans="1:9" ht="15">
      <c r="A313" s="1">
        <f>Data!A316</f>
        <v>312</v>
      </c>
      <c r="B313" s="3">
        <f>Data!D$504*Data!D316/Data!D315</f>
        <v>10974.952318340496</v>
      </c>
      <c r="C313" s="3">
        <f>Data!H$504*Data!H316/Data!H315</f>
        <v>5188.023207593653</v>
      </c>
      <c r="D313" s="3">
        <f>Data!L$504*Data!L316/Data!L315</f>
        <v>4190.630192604209</v>
      </c>
      <c r="E313" s="3">
        <f>Data!P$504*Data!P316/Data!P315</f>
        <v>12011.358127514497</v>
      </c>
      <c r="G313" s="4">
        <f>$L$2*B313/Data!D$504+$M$2*C313/Data!H$504+$N$2*D313/Data!L$504+$O$2*E313/Data!P$504</f>
        <v>9969.966959699357</v>
      </c>
      <c r="I313" s="4">
        <f t="shared" si="5"/>
        <v>30.033040300642824</v>
      </c>
    </row>
    <row r="314" spans="1:9" ht="15">
      <c r="A314" s="1">
        <f>Data!A317</f>
        <v>313</v>
      </c>
      <c r="B314" s="3">
        <f>Data!D$504*Data!D317/Data!D316</f>
        <v>10967.556367483141</v>
      </c>
      <c r="C314" s="3">
        <f>Data!H$504*Data!H317/Data!H316</f>
        <v>5117.521419733439</v>
      </c>
      <c r="D314" s="3">
        <f>Data!L$504*Data!L317/Data!L316</f>
        <v>4191.4769370853755</v>
      </c>
      <c r="E314" s="3">
        <f>Data!P$504*Data!P317/Data!P316</f>
        <v>11984.446910621491</v>
      </c>
      <c r="G314" s="4">
        <f>$L$2*B314/Data!D$504+$M$2*C314/Data!H$504+$N$2*D314/Data!L$504+$O$2*E314/Data!P$504</f>
        <v>9922.302881642958</v>
      </c>
      <c r="I314" s="4">
        <f t="shared" si="5"/>
        <v>77.6971183570422</v>
      </c>
    </row>
    <row r="315" spans="1:9" ht="15">
      <c r="A315" s="1">
        <f>Data!A318</f>
        <v>314</v>
      </c>
      <c r="B315" s="3">
        <f>Data!D$504*Data!D318/Data!D317</f>
        <v>11185.310276351016</v>
      </c>
      <c r="C315" s="3">
        <f>Data!H$504*Data!H318/Data!H317</f>
        <v>5263.246794477944</v>
      </c>
      <c r="D315" s="3">
        <f>Data!L$504*Data!L318/Data!L317</f>
        <v>4283.60461921024</v>
      </c>
      <c r="E315" s="3">
        <f>Data!P$504*Data!P318/Data!P317</f>
        <v>11963.375933785806</v>
      </c>
      <c r="G315" s="4">
        <f>$L$2*B315/Data!D$504+$M$2*C315/Data!H$504+$N$2*D315/Data!L$504+$O$2*E315/Data!P$504</f>
        <v>10103.734615107016</v>
      </c>
      <c r="I315" s="4">
        <f t="shared" si="5"/>
        <v>-103.734615107016</v>
      </c>
    </row>
    <row r="316" spans="1:9" ht="15">
      <c r="A316" s="1">
        <f>Data!A319</f>
        <v>315</v>
      </c>
      <c r="B316" s="3">
        <f>Data!D$504*Data!D319/Data!D318</f>
        <v>11165.466076016588</v>
      </c>
      <c r="C316" s="3">
        <f>Data!H$504*Data!H319/Data!H318</f>
        <v>5184.805762075036</v>
      </c>
      <c r="D316" s="3">
        <f>Data!L$504*Data!L319/Data!L318</f>
        <v>4227.867702354045</v>
      </c>
      <c r="E316" s="3">
        <f>Data!P$504*Data!P319/Data!P318</f>
        <v>12163.375772531048</v>
      </c>
      <c r="G316" s="4">
        <f>$L$2*B316/Data!D$504+$M$2*C316/Data!H$504+$N$2*D316/Data!L$504+$O$2*E316/Data!P$504</f>
        <v>10071.381076541455</v>
      </c>
      <c r="I316" s="4">
        <f t="shared" si="5"/>
        <v>-71.3810765414546</v>
      </c>
    </row>
    <row r="317" spans="1:9" ht="15">
      <c r="A317" s="1">
        <f>Data!A320</f>
        <v>316</v>
      </c>
      <c r="B317" s="3">
        <f>Data!D$504*Data!D320/Data!D319</f>
        <v>11026.664701021813</v>
      </c>
      <c r="C317" s="3">
        <f>Data!H$504*Data!H320/Data!H319</f>
        <v>5263.16369191492</v>
      </c>
      <c r="D317" s="3">
        <f>Data!L$504*Data!L320/Data!L319</f>
        <v>4269.065561495781</v>
      </c>
      <c r="E317" s="3">
        <f>Data!P$504*Data!P320/Data!P319</f>
        <v>12035.267571628749</v>
      </c>
      <c r="G317" s="4">
        <f>$L$2*B317/Data!D$504+$M$2*C317/Data!H$504+$N$2*D317/Data!L$504+$O$2*E317/Data!P$504</f>
        <v>10054.64850474901</v>
      </c>
      <c r="I317" s="4">
        <f t="shared" si="5"/>
        <v>-54.64850474900959</v>
      </c>
    </row>
    <row r="318" spans="1:9" ht="15">
      <c r="A318" s="1">
        <f>Data!A321</f>
        <v>317</v>
      </c>
      <c r="B318" s="3">
        <f>Data!D$504*Data!D321/Data!D320</f>
        <v>11104.12534965851</v>
      </c>
      <c r="C318" s="3">
        <f>Data!H$504*Data!H321/Data!H320</f>
        <v>5248.157521344979</v>
      </c>
      <c r="D318" s="3">
        <f>Data!L$504*Data!L321/Data!L320</f>
        <v>4268.725481784271</v>
      </c>
      <c r="E318" s="3">
        <f>Data!P$504*Data!P321/Data!P320</f>
        <v>11978.175767790319</v>
      </c>
      <c r="G318" s="4">
        <f>$L$2*B318/Data!D$504+$M$2*C318/Data!H$504+$N$2*D318/Data!L$504+$O$2*E318/Data!P$504</f>
        <v>10064.506650788591</v>
      </c>
      <c r="I318" s="4">
        <f t="shared" si="5"/>
        <v>-64.50665078859129</v>
      </c>
    </row>
    <row r="319" spans="1:9" ht="15">
      <c r="A319" s="1">
        <f>Data!A322</f>
        <v>318</v>
      </c>
      <c r="B319" s="3">
        <f>Data!D$504*Data!D322/Data!D321</f>
        <v>10785.785192150086</v>
      </c>
      <c r="C319" s="3">
        <f>Data!H$504*Data!H322/Data!H321</f>
        <v>5156.232747025898</v>
      </c>
      <c r="D319" s="3">
        <f>Data!L$504*Data!L322/Data!L321</f>
        <v>4201.400761474443</v>
      </c>
      <c r="E319" s="3">
        <f>Data!P$504*Data!P322/Data!P321</f>
        <v>12108.094206946253</v>
      </c>
      <c r="G319" s="4">
        <f>$L$2*B319/Data!D$504+$M$2*C319/Data!H$504+$N$2*D319/Data!L$504+$O$2*E319/Data!P$504</f>
        <v>9901.62741811586</v>
      </c>
      <c r="I319" s="4">
        <f t="shared" si="5"/>
        <v>98.37258188413944</v>
      </c>
    </row>
    <row r="320" spans="1:9" ht="15">
      <c r="A320" s="1">
        <f>Data!A323</f>
        <v>319</v>
      </c>
      <c r="B320" s="3">
        <f>Data!D$504*Data!D323/Data!D322</f>
        <v>11055.808610882194</v>
      </c>
      <c r="C320" s="3">
        <f>Data!H$504*Data!H323/Data!H322</f>
        <v>5232.08707681584</v>
      </c>
      <c r="D320" s="3">
        <f>Data!L$504*Data!L323/Data!L322</f>
        <v>4236.778521886244</v>
      </c>
      <c r="E320" s="3">
        <f>Data!P$504*Data!P323/Data!P322</f>
        <v>11855.454361764954</v>
      </c>
      <c r="G320" s="4">
        <f>$L$2*B320/Data!D$504+$M$2*C320/Data!H$504+$N$2*D320/Data!L$504+$O$2*E320/Data!P$504</f>
        <v>10009.6947138114</v>
      </c>
      <c r="I320" s="4">
        <f t="shared" si="5"/>
        <v>-9.694713811399197</v>
      </c>
    </row>
    <row r="321" spans="1:9" ht="15">
      <c r="A321" s="1">
        <f>Data!A324</f>
        <v>320</v>
      </c>
      <c r="B321" s="3">
        <f>Data!D$504*Data!D324/Data!D323</f>
        <v>11058.102420056552</v>
      </c>
      <c r="C321" s="3">
        <f>Data!H$504*Data!H324/Data!H323</f>
        <v>5022.563867622292</v>
      </c>
      <c r="D321" s="3">
        <f>Data!L$504*Data!L324/Data!L323</f>
        <v>4093.6105609676933</v>
      </c>
      <c r="E321" s="3">
        <f>Data!P$504*Data!P324/Data!P323</f>
        <v>11718.741650063363</v>
      </c>
      <c r="G321" s="4">
        <f>$L$2*B321/Data!D$504+$M$2*C321/Data!H$504+$N$2*D321/Data!L$504+$O$2*E321/Data!P$504</f>
        <v>9832.934147332757</v>
      </c>
      <c r="I321" s="4">
        <f t="shared" si="5"/>
        <v>167.06585266724323</v>
      </c>
    </row>
    <row r="322" spans="1:9" ht="15">
      <c r="A322" s="1">
        <f>Data!A325</f>
        <v>321</v>
      </c>
      <c r="B322" s="3">
        <f>Data!D$504*Data!D325/Data!D324</f>
        <v>10876.835490784113</v>
      </c>
      <c r="C322" s="3">
        <f>Data!H$504*Data!H325/Data!H324</f>
        <v>5177.3838525152805</v>
      </c>
      <c r="D322" s="3">
        <f>Data!L$504*Data!L325/Data!L324</f>
        <v>4188.79277020574</v>
      </c>
      <c r="E322" s="3">
        <f>Data!P$504*Data!P325/Data!P324</f>
        <v>11860.487498922272</v>
      </c>
      <c r="G322" s="4">
        <f>$L$2*B322/Data!D$504+$M$2*C322/Data!H$504+$N$2*D322/Data!L$504+$O$2*E322/Data!P$504</f>
        <v>9902.65175396884</v>
      </c>
      <c r="I322" s="4">
        <f t="shared" si="5"/>
        <v>97.34824603116067</v>
      </c>
    </row>
    <row r="323" spans="1:9" ht="15">
      <c r="A323" s="1">
        <f>Data!A326</f>
        <v>322</v>
      </c>
      <c r="B323" s="3">
        <f>Data!D$504*Data!D326/Data!D325</f>
        <v>10879.407821827082</v>
      </c>
      <c r="C323" s="3">
        <f>Data!H$504*Data!H326/Data!H325</f>
        <v>5088.79648753301</v>
      </c>
      <c r="D323" s="3">
        <f>Data!L$504*Data!L326/Data!L325</f>
        <v>4141.244741255583</v>
      </c>
      <c r="E323" s="3">
        <f>Data!P$504*Data!P326/Data!P325</f>
        <v>11814.171919857445</v>
      </c>
      <c r="G323" s="4">
        <f>$L$2*B323/Data!D$504+$M$2*C323/Data!H$504+$N$2*D323/Data!L$504+$O$2*E323/Data!P$504</f>
        <v>9833.483460217187</v>
      </c>
      <c r="I323" s="4">
        <f aca="true" t="shared" si="6" ref="I323:I386">10000-G323</f>
        <v>166.5165397828132</v>
      </c>
    </row>
    <row r="324" spans="1:9" ht="15">
      <c r="A324" s="1">
        <f>Data!A327</f>
        <v>323</v>
      </c>
      <c r="B324" s="3">
        <f>Data!D$504*Data!D327/Data!D326</f>
        <v>11076.696510131234</v>
      </c>
      <c r="C324" s="3">
        <f>Data!H$504*Data!H327/Data!H326</f>
        <v>5205.722725895832</v>
      </c>
      <c r="D324" s="3">
        <f>Data!L$504*Data!L327/Data!L326</f>
        <v>4230.493257463686</v>
      </c>
      <c r="E324" s="3">
        <f>Data!P$504*Data!P327/Data!P326</f>
        <v>11976.69040614148</v>
      </c>
      <c r="G324" s="4">
        <f>$L$2*B324/Data!D$504+$M$2*C324/Data!H$504+$N$2*D324/Data!L$504+$O$2*E324/Data!P$504</f>
        <v>10020.76414718428</v>
      </c>
      <c r="I324" s="4">
        <f t="shared" si="6"/>
        <v>-20.764147184279864</v>
      </c>
    </row>
    <row r="325" spans="1:9" ht="15">
      <c r="A325" s="1">
        <f>Data!A328</f>
        <v>324</v>
      </c>
      <c r="B325" s="3">
        <f>Data!D$504*Data!D328/Data!D327</f>
        <v>11001.06951885778</v>
      </c>
      <c r="C325" s="3">
        <f>Data!H$504*Data!H328/Data!H327</f>
        <v>5163.6728884641925</v>
      </c>
      <c r="D325" s="3">
        <f>Data!L$504*Data!L328/Data!L327</f>
        <v>4213.393929060231</v>
      </c>
      <c r="E325" s="3">
        <f>Data!P$504*Data!P328/Data!P327</f>
        <v>11849.765749043958</v>
      </c>
      <c r="G325" s="4">
        <f>$L$2*B325/Data!D$504+$M$2*C325/Data!H$504+$N$2*D325/Data!L$504+$O$2*E325/Data!P$504</f>
        <v>9943.856888944687</v>
      </c>
      <c r="I325" s="4">
        <f t="shared" si="6"/>
        <v>56.14311105531306</v>
      </c>
    </row>
    <row r="326" spans="1:9" ht="15">
      <c r="A326" s="1">
        <f>Data!A329</f>
        <v>325</v>
      </c>
      <c r="B326" s="3">
        <f>Data!D$504*Data!D329/Data!D328</f>
        <v>11054.081488331805</v>
      </c>
      <c r="C326" s="3">
        <f>Data!H$504*Data!H329/Data!H328</f>
        <v>5189.640197721635</v>
      </c>
      <c r="D326" s="3">
        <f>Data!L$504*Data!L329/Data!L328</f>
        <v>4224.225618823143</v>
      </c>
      <c r="E326" s="3">
        <f>Data!P$504*Data!P329/Data!P328</f>
        <v>12056.319349535632</v>
      </c>
      <c r="G326" s="4">
        <f>$L$2*B326/Data!D$504+$M$2*C326/Data!H$504+$N$2*D326/Data!L$504+$O$2*E326/Data!P$504</f>
        <v>10015.054667460277</v>
      </c>
      <c r="I326" s="4">
        <f t="shared" si="6"/>
        <v>-15.054667460277415</v>
      </c>
    </row>
    <row r="327" spans="1:9" ht="15">
      <c r="A327" s="1">
        <f>Data!A330</f>
        <v>326</v>
      </c>
      <c r="B327" s="3">
        <f>Data!D$504*Data!D330/Data!D329</f>
        <v>11192.65443866812</v>
      </c>
      <c r="C327" s="3">
        <f>Data!H$504*Data!H330/Data!H329</f>
        <v>5276.927754599587</v>
      </c>
      <c r="D327" s="3">
        <f>Data!L$504*Data!L330/Data!L329</f>
        <v>4305.490179488822</v>
      </c>
      <c r="E327" s="3">
        <f>Data!P$504*Data!P330/Data!P329</f>
        <v>12078.524297618671</v>
      </c>
      <c r="G327" s="4">
        <f>$L$2*B327/Data!D$504+$M$2*C327/Data!H$504+$N$2*D327/Data!L$504+$O$2*E327/Data!P$504</f>
        <v>10138.656044762658</v>
      </c>
      <c r="I327" s="4">
        <f t="shared" si="6"/>
        <v>-138.65604476265798</v>
      </c>
    </row>
    <row r="328" spans="1:9" ht="15">
      <c r="A328" s="1">
        <f>Data!A331</f>
        <v>327</v>
      </c>
      <c r="B328" s="3">
        <f>Data!D$504*Data!D331/Data!D330</f>
        <v>10947.457780597964</v>
      </c>
      <c r="C328" s="3">
        <f>Data!H$504*Data!H331/Data!H330</f>
        <v>5259.297795845352</v>
      </c>
      <c r="D328" s="3">
        <f>Data!L$504*Data!L331/Data!L330</f>
        <v>4303.591503660549</v>
      </c>
      <c r="E328" s="3">
        <f>Data!P$504*Data!P331/Data!P330</f>
        <v>12222.916801188772</v>
      </c>
      <c r="G328" s="4">
        <f>$L$2*B328/Data!D$504+$M$2*C328/Data!H$504+$N$2*D328/Data!L$504+$O$2*E328/Data!P$504</f>
        <v>10063.09820604661</v>
      </c>
      <c r="I328" s="4">
        <f t="shared" si="6"/>
        <v>-63.09820604661036</v>
      </c>
    </row>
    <row r="329" spans="1:9" ht="15">
      <c r="A329" s="1">
        <f>Data!A332</f>
        <v>328</v>
      </c>
      <c r="B329" s="3">
        <f>Data!D$504*Data!D332/Data!D331</f>
        <v>11027.2246788791</v>
      </c>
      <c r="C329" s="3">
        <f>Data!H$504*Data!H332/Data!H331</f>
        <v>5192.529906717569</v>
      </c>
      <c r="D329" s="3">
        <f>Data!L$504*Data!L332/Data!L331</f>
        <v>4265.7900397980575</v>
      </c>
      <c r="E329" s="3">
        <f>Data!P$504*Data!P332/Data!P331</f>
        <v>11915.860768343056</v>
      </c>
      <c r="G329" s="4">
        <f>$L$2*B329/Data!D$504+$M$2*C329/Data!H$504+$N$2*D329/Data!L$504+$O$2*E329/Data!P$504</f>
        <v>9993.412691824038</v>
      </c>
      <c r="I329" s="4">
        <f t="shared" si="6"/>
        <v>6.58730817596188</v>
      </c>
    </row>
    <row r="330" spans="1:9" ht="15">
      <c r="A330" s="1">
        <f>Data!A333</f>
        <v>329</v>
      </c>
      <c r="B330" s="3">
        <f>Data!D$504*Data!D333/Data!D332</f>
        <v>10555.568172576868</v>
      </c>
      <c r="C330" s="3">
        <f>Data!H$504*Data!H333/Data!H332</f>
        <v>5046.685999219786</v>
      </c>
      <c r="D330" s="3">
        <f>Data!L$504*Data!L333/Data!L332</f>
        <v>4111.209163241977</v>
      </c>
      <c r="E330" s="3">
        <f>Data!P$504*Data!P333/Data!P332</f>
        <v>12044.780943990285</v>
      </c>
      <c r="G330" s="4">
        <f>$L$2*B330/Data!D$504+$M$2*C330/Data!H$504+$N$2*D330/Data!L$504+$O$2*E330/Data!P$504</f>
        <v>9722.958705964735</v>
      </c>
      <c r="I330" s="4">
        <f t="shared" si="6"/>
        <v>277.0412940352653</v>
      </c>
    </row>
    <row r="331" spans="1:9" ht="15">
      <c r="A331" s="1">
        <f>Data!A334</f>
        <v>330</v>
      </c>
      <c r="B331" s="3">
        <f>Data!D$504*Data!D334/Data!D333</f>
        <v>11045.576267630611</v>
      </c>
      <c r="C331" s="3">
        <f>Data!H$504*Data!H334/Data!H333</f>
        <v>5189.411255752772</v>
      </c>
      <c r="D331" s="3">
        <f>Data!L$504*Data!L334/Data!L333</f>
        <v>4215.303609719635</v>
      </c>
      <c r="E331" s="3">
        <f>Data!P$504*Data!P334/Data!P333</f>
        <v>11800.395851913629</v>
      </c>
      <c r="G331" s="4">
        <f>$L$2*B331/Data!D$504+$M$2*C331/Data!H$504+$N$2*D331/Data!L$504+$O$2*E331/Data!P$504</f>
        <v>9967.09435994543</v>
      </c>
      <c r="I331" s="4">
        <f t="shared" si="6"/>
        <v>32.90564005457054</v>
      </c>
    </row>
    <row r="332" spans="1:9" ht="15">
      <c r="A332" s="1">
        <f>Data!A335</f>
        <v>331</v>
      </c>
      <c r="B332" s="3">
        <f>Data!D$504*Data!D335/Data!D334</f>
        <v>10817.196886078256</v>
      </c>
      <c r="C332" s="3">
        <f>Data!H$504*Data!H335/Data!H334</f>
        <v>5208.78294036924</v>
      </c>
      <c r="D332" s="3">
        <f>Data!L$504*Data!L335/Data!L334</f>
        <v>4258.764125720429</v>
      </c>
      <c r="E332" s="3">
        <f>Data!P$504*Data!P335/Data!P334</f>
        <v>11917.969463332998</v>
      </c>
      <c r="G332" s="4">
        <f>$L$2*B332/Data!D$504+$M$2*C332/Data!H$504+$N$2*D332/Data!L$504+$O$2*E332/Data!P$504</f>
        <v>9925.26300135874</v>
      </c>
      <c r="I332" s="4">
        <f t="shared" si="6"/>
        <v>74.73699864125956</v>
      </c>
    </row>
    <row r="333" spans="1:9" ht="15">
      <c r="A333" s="1">
        <f>Data!A336</f>
        <v>332</v>
      </c>
      <c r="B333" s="3">
        <f>Data!D$504*Data!D336/Data!D335</f>
        <v>11150.096944301682</v>
      </c>
      <c r="C333" s="3">
        <f>Data!H$504*Data!H336/Data!H335</f>
        <v>5088.986233229399</v>
      </c>
      <c r="D333" s="3">
        <f>Data!L$504*Data!L336/Data!L335</f>
        <v>4167.592654020549</v>
      </c>
      <c r="E333" s="3">
        <f>Data!P$504*Data!P336/Data!P335</f>
        <v>12083.506989801775</v>
      </c>
      <c r="G333" s="4">
        <f>$L$2*B333/Data!D$504+$M$2*C333/Data!H$504+$N$2*D333/Data!L$504+$O$2*E333/Data!P$504</f>
        <v>9982.926679949294</v>
      </c>
      <c r="I333" s="4">
        <f t="shared" si="6"/>
        <v>17.07332005070566</v>
      </c>
    </row>
    <row r="334" spans="1:9" ht="15">
      <c r="A334" s="1">
        <f>Data!A337</f>
        <v>333</v>
      </c>
      <c r="B334" s="3">
        <f>Data!D$504*Data!D337/Data!D336</f>
        <v>11123.995345649222</v>
      </c>
      <c r="C334" s="3">
        <f>Data!H$504*Data!H337/Data!H336</f>
        <v>5153.468314708411</v>
      </c>
      <c r="D334" s="3">
        <f>Data!L$504*Data!L337/Data!L336</f>
        <v>4218.785046782653</v>
      </c>
      <c r="E334" s="3">
        <f>Data!P$504*Data!P337/Data!P336</f>
        <v>11839.44486416742</v>
      </c>
      <c r="G334" s="4">
        <f>$L$2*B334/Data!D$504+$M$2*C334/Data!H$504+$N$2*D334/Data!L$504+$O$2*E334/Data!P$504</f>
        <v>9982.13331789366</v>
      </c>
      <c r="I334" s="4">
        <f t="shared" si="6"/>
        <v>17.866682106339795</v>
      </c>
    </row>
    <row r="335" spans="1:9" ht="15">
      <c r="A335" s="1">
        <f>Data!A338</f>
        <v>334</v>
      </c>
      <c r="B335" s="3">
        <f>Data!D$504*Data!D338/Data!D337</f>
        <v>10810.427296315514</v>
      </c>
      <c r="C335" s="3">
        <f>Data!H$504*Data!H338/Data!H337</f>
        <v>5181.828890371944</v>
      </c>
      <c r="D335" s="3">
        <f>Data!L$504*Data!L338/Data!L337</f>
        <v>4220.266221000421</v>
      </c>
      <c r="E335" s="3">
        <f>Data!P$504*Data!P338/Data!P337</f>
        <v>11824.797185273941</v>
      </c>
      <c r="G335" s="4">
        <f>$L$2*B335/Data!D$504+$M$2*C335/Data!H$504+$N$2*D335/Data!L$504+$O$2*E335/Data!P$504</f>
        <v>9882.618573599539</v>
      </c>
      <c r="I335" s="4">
        <f t="shared" si="6"/>
        <v>117.38142640046135</v>
      </c>
    </row>
    <row r="336" spans="1:9" ht="15">
      <c r="A336" s="1">
        <f>Data!A339</f>
        <v>335</v>
      </c>
      <c r="B336" s="3">
        <f>Data!D$504*Data!D339/Data!D338</f>
        <v>10930.089279693488</v>
      </c>
      <c r="C336" s="3">
        <f>Data!H$504*Data!H339/Data!H338</f>
        <v>5082.961047455705</v>
      </c>
      <c r="D336" s="3">
        <f>Data!L$504*Data!L339/Data!L338</f>
        <v>4149.102294063553</v>
      </c>
      <c r="E336" s="3">
        <f>Data!P$504*Data!P339/Data!P338</f>
        <v>12133.831081390252</v>
      </c>
      <c r="G336" s="4">
        <f>$L$2*B336/Data!D$504+$M$2*C336/Data!H$504+$N$2*D336/Data!L$504+$O$2*E336/Data!P$504</f>
        <v>9903.614182830914</v>
      </c>
      <c r="I336" s="4">
        <f t="shared" si="6"/>
        <v>96.3858171690863</v>
      </c>
    </row>
    <row r="337" spans="1:9" ht="15">
      <c r="A337" s="1">
        <f>Data!A340</f>
        <v>336</v>
      </c>
      <c r="B337" s="3">
        <f>Data!D$504*Data!D340/Data!D339</f>
        <v>10991.245056606973</v>
      </c>
      <c r="C337" s="3">
        <f>Data!H$504*Data!H340/Data!H339</f>
        <v>5108.77224132582</v>
      </c>
      <c r="D337" s="3">
        <f>Data!L$504*Data!L340/Data!L339</f>
        <v>4158.160998796429</v>
      </c>
      <c r="E337" s="3">
        <f>Data!P$504*Data!P340/Data!P339</f>
        <v>11602.10726905384</v>
      </c>
      <c r="G337" s="4">
        <f>$L$2*B337/Data!D$504+$M$2*C337/Data!H$504+$N$2*D337/Data!L$504+$O$2*E337/Data!P$504</f>
        <v>9854.278524316516</v>
      </c>
      <c r="I337" s="4">
        <f t="shared" si="6"/>
        <v>145.72147568348373</v>
      </c>
    </row>
    <row r="338" spans="1:9" ht="15">
      <c r="A338" s="1">
        <f>Data!A341</f>
        <v>337</v>
      </c>
      <c r="B338" s="3">
        <f>Data!D$504*Data!D341/Data!D340</f>
        <v>10750.667581083508</v>
      </c>
      <c r="C338" s="3">
        <f>Data!H$504*Data!H341/Data!H340</f>
        <v>5193.105923110341</v>
      </c>
      <c r="D338" s="3">
        <f>Data!L$504*Data!L341/Data!L340</f>
        <v>4172.787722505221</v>
      </c>
      <c r="E338" s="3">
        <f>Data!P$504*Data!P341/Data!P340</f>
        <v>12221.355835820325</v>
      </c>
      <c r="G338" s="4">
        <f>$L$2*B338/Data!D$504+$M$2*C338/Data!H$504+$N$2*D338/Data!L$504+$O$2*E338/Data!P$504</f>
        <v>9922.26545702134</v>
      </c>
      <c r="I338" s="4">
        <f t="shared" si="6"/>
        <v>77.7345429786601</v>
      </c>
    </row>
    <row r="339" spans="1:9" ht="15">
      <c r="A339" s="1">
        <f>Data!A342</f>
        <v>338</v>
      </c>
      <c r="B339" s="3">
        <f>Data!D$504*Data!D342/Data!D341</f>
        <v>10967.752885096976</v>
      </c>
      <c r="C339" s="3">
        <f>Data!H$504*Data!H342/Data!H341</f>
        <v>5135.664115541621</v>
      </c>
      <c r="D339" s="3">
        <f>Data!L$504*Data!L342/Data!L341</f>
        <v>4156.0856802401495</v>
      </c>
      <c r="E339" s="3">
        <f>Data!P$504*Data!P342/Data!P341</f>
        <v>12081.101335196068</v>
      </c>
      <c r="G339" s="4">
        <f>$L$2*B339/Data!D$504+$M$2*C339/Data!H$504+$N$2*D339/Data!L$504+$O$2*E339/Data!P$504</f>
        <v>9940.574449265408</v>
      </c>
      <c r="I339" s="4">
        <f t="shared" si="6"/>
        <v>59.425550734591525</v>
      </c>
    </row>
    <row r="340" spans="1:9" ht="15">
      <c r="A340" s="1">
        <f>Data!A343</f>
        <v>339</v>
      </c>
      <c r="B340" s="3">
        <f>Data!D$504*Data!D343/Data!D342</f>
        <v>10905.356049639237</v>
      </c>
      <c r="C340" s="3">
        <f>Data!H$504*Data!H343/Data!H342</f>
        <v>5072.805825598662</v>
      </c>
      <c r="D340" s="3">
        <f>Data!L$504*Data!L343/Data!L342</f>
        <v>4016.483096346881</v>
      </c>
      <c r="E340" s="3">
        <f>Data!P$504*Data!P343/Data!P342</f>
        <v>10916.155971292721</v>
      </c>
      <c r="G340" s="4">
        <f>$L$2*B340/Data!D$504+$M$2*C340/Data!H$504+$N$2*D340/Data!L$504+$O$2*E340/Data!P$504</f>
        <v>9654.564924726883</v>
      </c>
      <c r="I340" s="4">
        <f t="shared" si="6"/>
        <v>345.43507527311704</v>
      </c>
    </row>
    <row r="341" spans="1:9" ht="15">
      <c r="A341" s="1">
        <f>Data!A344</f>
        <v>340</v>
      </c>
      <c r="B341" s="3">
        <f>Data!D$504*Data!D344/Data!D343</f>
        <v>11297.335515533543</v>
      </c>
      <c r="C341" s="3">
        <f>Data!H$504*Data!H344/Data!H343</f>
        <v>5049.308054650473</v>
      </c>
      <c r="D341" s="3">
        <f>Data!L$504*Data!L344/Data!L343</f>
        <v>4030.6998533651513</v>
      </c>
      <c r="E341" s="3">
        <f>Data!P$504*Data!P344/Data!P343</f>
        <v>12377.3036466899</v>
      </c>
      <c r="G341" s="4">
        <f>$L$2*B341/Data!D$504+$M$2*C341/Data!H$504+$N$2*D341/Data!L$504+$O$2*E341/Data!P$504</f>
        <v>10030.009037800355</v>
      </c>
      <c r="I341" s="4">
        <f t="shared" si="6"/>
        <v>-30.009037800355145</v>
      </c>
    </row>
    <row r="342" spans="1:9" ht="15">
      <c r="A342" s="1">
        <f>Data!A345</f>
        <v>341</v>
      </c>
      <c r="B342" s="3">
        <f>Data!D$504*Data!D345/Data!D344</f>
        <v>11119.469586533845</v>
      </c>
      <c r="C342" s="3">
        <f>Data!H$504*Data!H345/Data!H344</f>
        <v>5505.624955734419</v>
      </c>
      <c r="D342" s="3">
        <f>Data!L$504*Data!L345/Data!L344</f>
        <v>4528.17113419333</v>
      </c>
      <c r="E342" s="3">
        <f>Data!P$504*Data!P345/Data!P344</f>
        <v>12145.362499351493</v>
      </c>
      <c r="G342" s="4">
        <f>$L$2*B342/Data!D$504+$M$2*C342/Data!H$504+$N$2*D342/Data!L$504+$O$2*E342/Data!P$504</f>
        <v>10307.93011510921</v>
      </c>
      <c r="I342" s="4">
        <f t="shared" si="6"/>
        <v>-307.9301151092095</v>
      </c>
    </row>
    <row r="343" spans="1:9" ht="15">
      <c r="A343" s="1">
        <f>Data!A346</f>
        <v>342</v>
      </c>
      <c r="B343" s="3">
        <f>Data!D$504*Data!D346/Data!D345</f>
        <v>10869.407806708507</v>
      </c>
      <c r="C343" s="3">
        <f>Data!H$504*Data!H346/Data!H345</f>
        <v>5221.526972156741</v>
      </c>
      <c r="D343" s="3">
        <f>Data!L$504*Data!L346/Data!L345</f>
        <v>4191.1472075292195</v>
      </c>
      <c r="E343" s="3">
        <f>Data!P$504*Data!P346/Data!P345</f>
        <v>12425.025909683989</v>
      </c>
      <c r="G343" s="4">
        <f>$L$2*B343/Data!D$504+$M$2*C343/Data!H$504+$N$2*D343/Data!L$504+$O$2*E343/Data!P$504</f>
        <v>10020.033656398173</v>
      </c>
      <c r="I343" s="4">
        <f t="shared" si="6"/>
        <v>-20.033656398172752</v>
      </c>
    </row>
    <row r="344" spans="1:9" ht="15">
      <c r="A344" s="1">
        <f>Data!A347</f>
        <v>343</v>
      </c>
      <c r="B344" s="3">
        <f>Data!D$504*Data!D347/Data!D346</f>
        <v>11181.623473204681</v>
      </c>
      <c r="C344" s="3">
        <f>Data!H$504*Data!H347/Data!H346</f>
        <v>5136.927383102058</v>
      </c>
      <c r="D344" s="3">
        <f>Data!L$504*Data!L347/Data!L346</f>
        <v>4228.940649219573</v>
      </c>
      <c r="E344" s="3">
        <f>Data!P$504*Data!P347/Data!P346</f>
        <v>11584.781732291143</v>
      </c>
      <c r="G344" s="4">
        <f>$L$2*B344/Data!D$504+$M$2*C344/Data!H$504+$N$2*D344/Data!L$504+$O$2*E344/Data!P$504</f>
        <v>9953.48059749533</v>
      </c>
      <c r="I344" s="4">
        <f t="shared" si="6"/>
        <v>46.519402504669415</v>
      </c>
    </row>
    <row r="345" spans="1:9" ht="15">
      <c r="A345" s="1">
        <f>Data!A348</f>
        <v>344</v>
      </c>
      <c r="B345" s="3">
        <f>Data!D$504*Data!D348/Data!D347</f>
        <v>11107.867997697007</v>
      </c>
      <c r="C345" s="3">
        <f>Data!H$504*Data!H348/Data!H347</f>
        <v>5283.453574945153</v>
      </c>
      <c r="D345" s="3">
        <f>Data!L$504*Data!L348/Data!L347</f>
        <v>4299.749390157919</v>
      </c>
      <c r="E345" s="3">
        <f>Data!P$504*Data!P348/Data!P347</f>
        <v>12350.143657947276</v>
      </c>
      <c r="G345" s="4">
        <f>$L$2*B345/Data!D$504+$M$2*C345/Data!H$504+$N$2*D345/Data!L$504+$O$2*E345/Data!P$504</f>
        <v>10155.540476194436</v>
      </c>
      <c r="I345" s="4">
        <f t="shared" si="6"/>
        <v>-155.54047619443554</v>
      </c>
    </row>
    <row r="346" spans="1:9" ht="15">
      <c r="A346" s="1">
        <f>Data!A349</f>
        <v>345</v>
      </c>
      <c r="B346" s="3">
        <f>Data!D$504*Data!D349/Data!D348</f>
        <v>10988.968120141342</v>
      </c>
      <c r="C346" s="3">
        <f>Data!H$504*Data!H349/Data!H348</f>
        <v>5157.554361563865</v>
      </c>
      <c r="D346" s="3">
        <f>Data!L$504*Data!L349/Data!L348</f>
        <v>4174.294553498636</v>
      </c>
      <c r="E346" s="3">
        <f>Data!P$504*Data!P349/Data!P348</f>
        <v>11839.702874804087</v>
      </c>
      <c r="G346" s="4">
        <f>$L$2*B346/Data!D$504+$M$2*C346/Data!H$504+$N$2*D346/Data!L$504+$O$2*E346/Data!P$504</f>
        <v>9925.006669876806</v>
      </c>
      <c r="I346" s="4">
        <f t="shared" si="6"/>
        <v>74.99333012319403</v>
      </c>
    </row>
    <row r="347" spans="1:9" ht="15">
      <c r="A347" s="1">
        <f>Data!A350</f>
        <v>346</v>
      </c>
      <c r="B347" s="3">
        <f>Data!D$504*Data!D350/Data!D349</f>
        <v>11205.89342951724</v>
      </c>
      <c r="C347" s="3">
        <f>Data!H$504*Data!H350/Data!H349</f>
        <v>5234.048360337715</v>
      </c>
      <c r="D347" s="3">
        <f>Data!L$504*Data!L350/Data!L349</f>
        <v>4229.159675278246</v>
      </c>
      <c r="E347" s="3">
        <f>Data!P$504*Data!P350/Data!P349</f>
        <v>12347.624673162834</v>
      </c>
      <c r="G347" s="4">
        <f>$L$2*B347/Data!D$504+$M$2*C347/Data!H$504+$N$2*D347/Data!L$504+$O$2*E347/Data!P$504</f>
        <v>10145.475210456543</v>
      </c>
      <c r="I347" s="4">
        <f t="shared" si="6"/>
        <v>-145.4752104565432</v>
      </c>
    </row>
    <row r="348" spans="1:9" ht="15">
      <c r="A348" s="1">
        <f>Data!A351</f>
        <v>347</v>
      </c>
      <c r="B348" s="3">
        <f>Data!D$504*Data!D351/Data!D350</f>
        <v>11102.941321148173</v>
      </c>
      <c r="C348" s="3">
        <f>Data!H$504*Data!H351/Data!H350</f>
        <v>5276.516064550226</v>
      </c>
      <c r="D348" s="3">
        <f>Data!L$504*Data!L351/Data!L350</f>
        <v>4325.908597440299</v>
      </c>
      <c r="E348" s="3">
        <f>Data!P$504*Data!P351/Data!P350</f>
        <v>11930.195283140523</v>
      </c>
      <c r="G348" s="4">
        <f>$L$2*B348/Data!D$504+$M$2*C348/Data!H$504+$N$2*D348/Data!L$504+$O$2*E348/Data!P$504</f>
        <v>10085.983370299582</v>
      </c>
      <c r="I348" s="4">
        <f t="shared" si="6"/>
        <v>-85.98337029958202</v>
      </c>
    </row>
    <row r="349" spans="1:9" ht="15">
      <c r="A349" s="1">
        <f>Data!A352</f>
        <v>348</v>
      </c>
      <c r="B349" s="3">
        <f>Data!D$504*Data!D352/Data!D351</f>
        <v>10928.620826464958</v>
      </c>
      <c r="C349" s="3">
        <f>Data!H$504*Data!H352/Data!H351</f>
        <v>5213.1483832746135</v>
      </c>
      <c r="D349" s="3">
        <f>Data!L$504*Data!L352/Data!L351</f>
        <v>4221.179839597151</v>
      </c>
      <c r="E349" s="3">
        <f>Data!P$504*Data!P352/Data!P351</f>
        <v>12267.836131197955</v>
      </c>
      <c r="G349" s="4">
        <f>$L$2*B349/Data!D$504+$M$2*C349/Data!H$504+$N$2*D349/Data!L$504+$O$2*E349/Data!P$504</f>
        <v>10017.607200365346</v>
      </c>
      <c r="I349" s="4">
        <f t="shared" si="6"/>
        <v>-17.607200365346216</v>
      </c>
    </row>
    <row r="350" spans="1:9" ht="15">
      <c r="A350" s="1">
        <f>Data!A353</f>
        <v>349</v>
      </c>
      <c r="B350" s="3">
        <f>Data!D$504*Data!D353/Data!D352</f>
        <v>10699.270825838374</v>
      </c>
      <c r="C350" s="3">
        <f>Data!H$504*Data!H353/Data!H352</f>
        <v>5032.136588251916</v>
      </c>
      <c r="D350" s="3">
        <f>Data!L$504*Data!L353/Data!L352</f>
        <v>4012.0210935367536</v>
      </c>
      <c r="E350" s="3">
        <f>Data!P$504*Data!P353/Data!P352</f>
        <v>11892.007901394594</v>
      </c>
      <c r="G350" s="4">
        <f>$L$2*B350/Data!D$504+$M$2*C350/Data!H$504+$N$2*D350/Data!L$504+$O$2*E350/Data!P$504</f>
        <v>9717.796154795387</v>
      </c>
      <c r="I350" s="4">
        <f t="shared" si="6"/>
        <v>282.20384520461266</v>
      </c>
    </row>
    <row r="351" spans="1:9" ht="15">
      <c r="A351" s="1">
        <f>Data!A354</f>
        <v>350</v>
      </c>
      <c r="B351" s="3">
        <f>Data!D$504*Data!D354/Data!D353</f>
        <v>10963.620785592979</v>
      </c>
      <c r="C351" s="3">
        <f>Data!H$504*Data!H354/Data!H353</f>
        <v>5191.899721418807</v>
      </c>
      <c r="D351" s="3">
        <f>Data!L$504*Data!L354/Data!L353</f>
        <v>4266.196582766801</v>
      </c>
      <c r="E351" s="3">
        <f>Data!P$504*Data!P354/Data!P353</f>
        <v>11461.324771945512</v>
      </c>
      <c r="G351" s="4">
        <f>$L$2*B351/Data!D$504+$M$2*C351/Data!H$504+$N$2*D351/Data!L$504+$O$2*E351/Data!P$504</f>
        <v>9894.34789979508</v>
      </c>
      <c r="I351" s="4">
        <f t="shared" si="6"/>
        <v>105.6521002049194</v>
      </c>
    </row>
    <row r="352" spans="1:9" ht="15">
      <c r="A352" s="1">
        <f>Data!A355</f>
        <v>351</v>
      </c>
      <c r="B352" s="3">
        <f>Data!D$504*Data!D355/Data!D354</f>
        <v>11064.431342366046</v>
      </c>
      <c r="C352" s="3">
        <f>Data!H$504*Data!H355/Data!H354</f>
        <v>5015.126230206247</v>
      </c>
      <c r="D352" s="3">
        <f>Data!L$504*Data!L355/Data!L354</f>
        <v>4101.629422535308</v>
      </c>
      <c r="E352" s="3">
        <f>Data!P$504*Data!P355/Data!P354</f>
        <v>12119.062962344651</v>
      </c>
      <c r="G352" s="4">
        <f>$L$2*B352/Data!D$504+$M$2*C352/Data!H$504+$N$2*D352/Data!L$504+$O$2*E352/Data!P$504</f>
        <v>9899.518620022645</v>
      </c>
      <c r="I352" s="4">
        <f t="shared" si="6"/>
        <v>100.48137997735466</v>
      </c>
    </row>
    <row r="353" spans="1:9" ht="15">
      <c r="A353" s="1">
        <f>Data!A356</f>
        <v>352</v>
      </c>
      <c r="B353" s="3">
        <f>Data!D$504*Data!D356/Data!D355</f>
        <v>10963.67827123377</v>
      </c>
      <c r="C353" s="3">
        <f>Data!H$504*Data!H356/Data!H355</f>
        <v>5264.366556002488</v>
      </c>
      <c r="D353" s="3">
        <f>Data!L$504*Data!L356/Data!L355</f>
        <v>4212.315948699629</v>
      </c>
      <c r="E353" s="3">
        <f>Data!P$504*Data!P356/Data!P355</f>
        <v>11742.473003654082</v>
      </c>
      <c r="G353" s="4">
        <f>$L$2*B353/Data!D$504+$M$2*C353/Data!H$504+$N$2*D353/Data!L$504+$O$2*E353/Data!P$504</f>
        <v>9970.285886913283</v>
      </c>
      <c r="I353" s="4">
        <f t="shared" si="6"/>
        <v>29.71411308671668</v>
      </c>
    </row>
    <row r="354" spans="1:9" ht="15">
      <c r="A354" s="1">
        <f>Data!A357</f>
        <v>353</v>
      </c>
      <c r="B354" s="3">
        <f>Data!D$504*Data!D357/Data!D356</f>
        <v>11195.124943224215</v>
      </c>
      <c r="C354" s="3">
        <f>Data!H$504*Data!H357/Data!H356</f>
        <v>5348.407773346431</v>
      </c>
      <c r="D354" s="3">
        <f>Data!L$504*Data!L357/Data!L356</f>
        <v>4372.961123391721</v>
      </c>
      <c r="E354" s="3">
        <f>Data!P$504*Data!P357/Data!P356</f>
        <v>12013.119559537197</v>
      </c>
      <c r="G354" s="4">
        <f>$L$2*B354/Data!D$504+$M$2*C354/Data!H$504+$N$2*D354/Data!L$504+$O$2*E354/Data!P$504</f>
        <v>10185.882644240743</v>
      </c>
      <c r="I354" s="4">
        <f t="shared" si="6"/>
        <v>-185.8826442407426</v>
      </c>
    </row>
    <row r="355" spans="1:9" ht="15">
      <c r="A355" s="1">
        <f>Data!A358</f>
        <v>354</v>
      </c>
      <c r="B355" s="3">
        <f>Data!D$504*Data!D358/Data!D357</f>
        <v>11181.359254595134</v>
      </c>
      <c r="C355" s="3">
        <f>Data!H$504*Data!H358/Data!H357</f>
        <v>5176.77365363728</v>
      </c>
      <c r="D355" s="3">
        <f>Data!L$504*Data!L358/Data!L357</f>
        <v>4231.609734085965</v>
      </c>
      <c r="E355" s="3">
        <f>Data!P$504*Data!P358/Data!P357</f>
        <v>11959.087438670187</v>
      </c>
      <c r="G355" s="4">
        <f>$L$2*B355/Data!D$504+$M$2*C355/Data!H$504+$N$2*D355/Data!L$504+$O$2*E355/Data!P$504</f>
        <v>10039.368034350553</v>
      </c>
      <c r="I355" s="4">
        <f t="shared" si="6"/>
        <v>-39.36803435055299</v>
      </c>
    </row>
    <row r="356" spans="1:9" ht="15">
      <c r="A356" s="1">
        <f>Data!A359</f>
        <v>355</v>
      </c>
      <c r="B356" s="3">
        <f>Data!D$504*Data!D359/Data!D358</f>
        <v>10868.165058889886</v>
      </c>
      <c r="C356" s="3">
        <f>Data!H$504*Data!H359/Data!H358</f>
        <v>5220.385394385793</v>
      </c>
      <c r="D356" s="3">
        <f>Data!L$504*Data!L359/Data!L358</f>
        <v>4246.337634048537</v>
      </c>
      <c r="E356" s="3">
        <f>Data!P$504*Data!P359/Data!P358</f>
        <v>12527.433196119886</v>
      </c>
      <c r="G356" s="4">
        <f>$L$2*B356/Data!D$504+$M$2*C356/Data!H$504+$N$2*D356/Data!L$504+$O$2*E356/Data!P$504</f>
        <v>10049.039497274665</v>
      </c>
      <c r="I356" s="4">
        <f t="shared" si="6"/>
        <v>-49.03949727466534</v>
      </c>
    </row>
    <row r="357" spans="1:9" ht="15">
      <c r="A357" s="1">
        <f>Data!A360</f>
        <v>356</v>
      </c>
      <c r="B357" s="3">
        <f>Data!D$504*Data!D360/Data!D359</f>
        <v>10996.439479792323</v>
      </c>
      <c r="C357" s="3">
        <f>Data!H$504*Data!H360/Data!H359</f>
        <v>5092.590910381444</v>
      </c>
      <c r="D357" s="3">
        <f>Data!L$504*Data!L360/Data!L359</f>
        <v>4170.760837077071</v>
      </c>
      <c r="E357" s="3">
        <f>Data!P$504*Data!P360/Data!P359</f>
        <v>12064.445191566354</v>
      </c>
      <c r="G357" s="4">
        <f>$L$2*B357/Data!D$504+$M$2*C357/Data!H$504+$N$2*D357/Data!L$504+$O$2*E357/Data!P$504</f>
        <v>9926.81819779509</v>
      </c>
      <c r="I357" s="4">
        <f t="shared" si="6"/>
        <v>73.18180220491013</v>
      </c>
    </row>
    <row r="358" spans="1:9" ht="15">
      <c r="A358" s="1">
        <f>Data!A361</f>
        <v>357</v>
      </c>
      <c r="B358" s="3">
        <f>Data!D$504*Data!D361/Data!D360</f>
        <v>11012.250283498579</v>
      </c>
      <c r="C358" s="3">
        <f>Data!H$504*Data!H361/Data!H360</f>
        <v>5326.610779146665</v>
      </c>
      <c r="D358" s="3">
        <f>Data!L$504*Data!L361/Data!L360</f>
        <v>4343.7789913747565</v>
      </c>
      <c r="E358" s="3">
        <f>Data!P$504*Data!P361/Data!P360</f>
        <v>12134.844083744032</v>
      </c>
      <c r="G358" s="4">
        <f>$L$2*B358/Data!D$504+$M$2*C358/Data!H$504+$N$2*D358/Data!L$504+$O$2*E358/Data!P$504</f>
        <v>10120.305746658774</v>
      </c>
      <c r="I358" s="4">
        <f t="shared" si="6"/>
        <v>-120.3057466587743</v>
      </c>
    </row>
    <row r="359" spans="1:9" ht="15">
      <c r="A359" s="1">
        <f>Data!A362</f>
        <v>358</v>
      </c>
      <c r="B359" s="3">
        <f>Data!D$504*Data!D362/Data!D361</f>
        <v>11102.501645881326</v>
      </c>
      <c r="C359" s="3">
        <f>Data!H$504*Data!H362/Data!H361</f>
        <v>5105.009994206952</v>
      </c>
      <c r="D359" s="3">
        <f>Data!L$504*Data!L362/Data!L361</f>
        <v>4136.19470132103</v>
      </c>
      <c r="E359" s="3">
        <f>Data!P$504*Data!P362/Data!P361</f>
        <v>11563.27436537631</v>
      </c>
      <c r="G359" s="4">
        <f>$L$2*B359/Data!D$504+$M$2*C359/Data!H$504+$N$2*D359/Data!L$504+$O$2*E359/Data!P$504</f>
        <v>9880.817185665977</v>
      </c>
      <c r="I359" s="4">
        <f t="shared" si="6"/>
        <v>119.18281433402262</v>
      </c>
    </row>
    <row r="360" spans="1:9" ht="15">
      <c r="A360" s="1">
        <f>Data!A363</f>
        <v>359</v>
      </c>
      <c r="B360" s="3">
        <f>Data!D$504*Data!D363/Data!D362</f>
        <v>10895.26505907175</v>
      </c>
      <c r="C360" s="3">
        <f>Data!H$504*Data!H363/Data!H362</f>
        <v>5283.331836919338</v>
      </c>
      <c r="D360" s="3">
        <f>Data!L$504*Data!L363/Data!L362</f>
        <v>4308.900525323026</v>
      </c>
      <c r="E360" s="3">
        <f>Data!P$504*Data!P363/Data!P362</f>
        <v>12407.142686368295</v>
      </c>
      <c r="G360" s="4">
        <f>$L$2*B360/Data!D$504+$M$2*C360/Data!H$504+$N$2*D360/Data!L$504+$O$2*E360/Data!P$504</f>
        <v>10089.974467416181</v>
      </c>
      <c r="I360" s="4">
        <f t="shared" si="6"/>
        <v>-89.97446741618114</v>
      </c>
    </row>
    <row r="361" spans="1:9" ht="15">
      <c r="A361" s="1">
        <f>Data!A364</f>
        <v>360</v>
      </c>
      <c r="B361" s="3">
        <f>Data!D$504*Data!D364/Data!D363</f>
        <v>11108.841798165138</v>
      </c>
      <c r="C361" s="3">
        <f>Data!H$504*Data!H364/Data!H363</f>
        <v>5176.613492206836</v>
      </c>
      <c r="D361" s="3">
        <f>Data!L$504*Data!L364/Data!L363</f>
        <v>4203.811259108805</v>
      </c>
      <c r="E361" s="3">
        <f>Data!P$504*Data!P364/Data!P363</f>
        <v>11902.677428915591</v>
      </c>
      <c r="G361" s="4">
        <f>$L$2*B361/Data!D$504+$M$2*C361/Data!H$504+$N$2*D361/Data!L$504+$O$2*E361/Data!P$504</f>
        <v>9996.985115760937</v>
      </c>
      <c r="I361" s="4">
        <f t="shared" si="6"/>
        <v>3.014884239062667</v>
      </c>
    </row>
    <row r="362" spans="1:9" ht="15">
      <c r="A362" s="1">
        <f>Data!A365</f>
        <v>361</v>
      </c>
      <c r="B362" s="3">
        <f>Data!D$504*Data!D365/Data!D364</f>
        <v>11190.493113911452</v>
      </c>
      <c r="C362" s="3">
        <f>Data!H$504*Data!H365/Data!H364</f>
        <v>5297.926406387986</v>
      </c>
      <c r="D362" s="3">
        <f>Data!L$504*Data!L365/Data!L364</f>
        <v>4314.259905181833</v>
      </c>
      <c r="E362" s="3">
        <f>Data!P$504*Data!P365/Data!P364</f>
        <v>12245.446106567551</v>
      </c>
      <c r="G362" s="4">
        <f>$L$2*B362/Data!D$504+$M$2*C362/Data!H$504+$N$2*D362/Data!L$504+$O$2*E362/Data!P$504</f>
        <v>10179.873238245582</v>
      </c>
      <c r="I362" s="4">
        <f t="shared" si="6"/>
        <v>-179.8732382455819</v>
      </c>
    </row>
    <row r="363" spans="1:9" ht="15">
      <c r="A363" s="1">
        <f>Data!A366</f>
        <v>362</v>
      </c>
      <c r="B363" s="3">
        <f>Data!D$504*Data!D366/Data!D365</f>
        <v>11122.633441196733</v>
      </c>
      <c r="C363" s="3">
        <f>Data!H$504*Data!H366/Data!H365</f>
        <v>5284.664582454722</v>
      </c>
      <c r="D363" s="3">
        <f>Data!L$504*Data!L366/Data!L365</f>
        <v>4287.670547790787</v>
      </c>
      <c r="E363" s="3">
        <f>Data!P$504*Data!P366/Data!P365</f>
        <v>11977.758354287977</v>
      </c>
      <c r="G363" s="4">
        <f>$L$2*B363/Data!D$504+$M$2*C363/Data!H$504+$N$2*D363/Data!L$504+$O$2*E363/Data!P$504</f>
        <v>10096.70990788509</v>
      </c>
      <c r="I363" s="4">
        <f t="shared" si="6"/>
        <v>-96.7099078850897</v>
      </c>
    </row>
    <row r="364" spans="1:9" ht="15">
      <c r="A364" s="1">
        <f>Data!A367</f>
        <v>363</v>
      </c>
      <c r="B364" s="3">
        <f>Data!D$504*Data!D367/Data!D366</f>
        <v>11030.19300214743</v>
      </c>
      <c r="C364" s="3">
        <f>Data!H$504*Data!H367/Data!H366</f>
        <v>5230.570016641475</v>
      </c>
      <c r="D364" s="3">
        <f>Data!L$504*Data!L367/Data!L366</f>
        <v>4284.4035205326045</v>
      </c>
      <c r="E364" s="3">
        <f>Data!P$504*Data!P367/Data!P366</f>
        <v>12315.213717763902</v>
      </c>
      <c r="G364" s="4">
        <f>$L$2*B364/Data!D$504+$M$2*C364/Data!H$504+$N$2*D364/Data!L$504+$O$2*E364/Data!P$504</f>
        <v>10087.375104154838</v>
      </c>
      <c r="I364" s="4">
        <f t="shared" si="6"/>
        <v>-87.37510415483848</v>
      </c>
    </row>
    <row r="365" spans="1:9" ht="15">
      <c r="A365" s="1">
        <f>Data!A368</f>
        <v>364</v>
      </c>
      <c r="B365" s="3">
        <f>Data!D$504*Data!D368/Data!D367</f>
        <v>10924.726955038017</v>
      </c>
      <c r="C365" s="3">
        <f>Data!H$504*Data!H368/Data!H367</f>
        <v>5105.059421538075</v>
      </c>
      <c r="D365" s="3">
        <f>Data!L$504*Data!L368/Data!L367</f>
        <v>4161.305219786875</v>
      </c>
      <c r="E365" s="3">
        <f>Data!P$504*Data!P368/Data!P367</f>
        <v>12000.500599743073</v>
      </c>
      <c r="G365" s="4">
        <f>$L$2*B365/Data!D$504+$M$2*C365/Data!H$504+$N$2*D365/Data!L$504+$O$2*E365/Data!P$504</f>
        <v>9895.10193916807</v>
      </c>
      <c r="I365" s="4">
        <f t="shared" si="6"/>
        <v>104.8980608319307</v>
      </c>
    </row>
    <row r="366" spans="1:9" ht="15">
      <c r="A366" s="1">
        <f>Data!A369</f>
        <v>365</v>
      </c>
      <c r="B366" s="3">
        <f>Data!D$504*Data!D369/Data!D368</f>
        <v>10745.426195094968</v>
      </c>
      <c r="C366" s="3">
        <f>Data!H$504*Data!H369/Data!H368</f>
        <v>5125.058080091135</v>
      </c>
      <c r="D366" s="3">
        <f>Data!L$504*Data!L369/Data!L368</f>
        <v>4162.025144669419</v>
      </c>
      <c r="E366" s="3">
        <f>Data!P$504*Data!P369/Data!P368</f>
        <v>11916.631568472701</v>
      </c>
      <c r="G366" s="4">
        <f>$L$2*B366/Data!D$504+$M$2*C366/Data!H$504+$N$2*D366/Data!L$504+$O$2*E366/Data!P$504</f>
        <v>9827.776259037173</v>
      </c>
      <c r="I366" s="4">
        <f t="shared" si="6"/>
        <v>172.22374096282692</v>
      </c>
    </row>
    <row r="367" spans="1:9" ht="15">
      <c r="A367" s="1">
        <f>Data!A370</f>
        <v>366</v>
      </c>
      <c r="B367" s="3">
        <f>Data!D$504*Data!D370/Data!D369</f>
        <v>11015.329802329781</v>
      </c>
      <c r="C367" s="3">
        <f>Data!H$504*Data!H370/Data!H369</f>
        <v>5121.664882254458</v>
      </c>
      <c r="D367" s="3">
        <f>Data!L$504*Data!L370/Data!L369</f>
        <v>4190.183787763769</v>
      </c>
      <c r="E367" s="3">
        <f>Data!P$504*Data!P370/Data!P369</f>
        <v>11546.128772358761</v>
      </c>
      <c r="G367" s="4">
        <f>$L$2*B367/Data!D$504+$M$2*C367/Data!H$504+$N$2*D367/Data!L$504+$O$2*E367/Data!P$504</f>
        <v>9868.712878053482</v>
      </c>
      <c r="I367" s="4">
        <f t="shared" si="6"/>
        <v>131.2871219465178</v>
      </c>
    </row>
    <row r="368" spans="1:9" ht="15">
      <c r="A368" s="1">
        <f>Data!A371</f>
        <v>367</v>
      </c>
      <c r="B368" s="3">
        <f>Data!D$504*Data!D371/Data!D370</f>
        <v>10981.510284609547</v>
      </c>
      <c r="C368" s="3">
        <f>Data!H$504*Data!H371/Data!H370</f>
        <v>5160.892258598974</v>
      </c>
      <c r="D368" s="3">
        <f>Data!L$504*Data!L371/Data!L370</f>
        <v>4176.843395783616</v>
      </c>
      <c r="E368" s="3">
        <f>Data!P$504*Data!P371/Data!P370</f>
        <v>12076.706793784864</v>
      </c>
      <c r="G368" s="4">
        <f>$L$2*B368/Data!D$504+$M$2*C368/Data!H$504+$N$2*D368/Data!L$504+$O$2*E368/Data!P$504</f>
        <v>9964.309166788065</v>
      </c>
      <c r="I368" s="4">
        <f t="shared" si="6"/>
        <v>35.69083321193466</v>
      </c>
    </row>
    <row r="369" spans="1:9" ht="15">
      <c r="A369" s="1">
        <f>Data!A372</f>
        <v>368</v>
      </c>
      <c r="B369" s="3">
        <f>Data!D$504*Data!D372/Data!D371</f>
        <v>11059.230958374954</v>
      </c>
      <c r="C369" s="3">
        <f>Data!H$504*Data!H372/Data!H371</f>
        <v>5283.870498936872</v>
      </c>
      <c r="D369" s="3">
        <f>Data!L$504*Data!L372/Data!L371</f>
        <v>4309.435265560518</v>
      </c>
      <c r="E369" s="3">
        <f>Data!P$504*Data!P372/Data!P371</f>
        <v>11852.92899450688</v>
      </c>
      <c r="G369" s="4">
        <f>$L$2*B369/Data!D$504+$M$2*C369/Data!H$504+$N$2*D369/Data!L$504+$O$2*E369/Data!P$504</f>
        <v>10057.597842570805</v>
      </c>
      <c r="I369" s="4">
        <f t="shared" si="6"/>
        <v>-57.59784257080537</v>
      </c>
    </row>
    <row r="370" spans="1:9" ht="15">
      <c r="A370" s="1">
        <f>Data!A373</f>
        <v>369</v>
      </c>
      <c r="B370" s="3">
        <f>Data!D$504*Data!D373/Data!D372</f>
        <v>10829.050125981334</v>
      </c>
      <c r="C370" s="3">
        <f>Data!H$504*Data!H373/Data!H372</f>
        <v>5170.358500245684</v>
      </c>
      <c r="D370" s="3">
        <f>Data!L$504*Data!L373/Data!L372</f>
        <v>4181.428587194919</v>
      </c>
      <c r="E370" s="3">
        <f>Data!P$504*Data!P373/Data!P372</f>
        <v>12335.003095704546</v>
      </c>
      <c r="G370" s="4">
        <f>$L$2*B370/Data!D$504+$M$2*C370/Data!H$504+$N$2*D370/Data!L$504+$O$2*E370/Data!P$504</f>
        <v>9958.555272952</v>
      </c>
      <c r="I370" s="4">
        <f t="shared" si="6"/>
        <v>41.44472704799955</v>
      </c>
    </row>
    <row r="371" spans="1:9" ht="15">
      <c r="A371" s="1">
        <f>Data!A374</f>
        <v>370</v>
      </c>
      <c r="B371" s="3">
        <f>Data!D$504*Data!D374/Data!D373</f>
        <v>10887.767323267768</v>
      </c>
      <c r="C371" s="3">
        <f>Data!H$504*Data!H374/Data!H373</f>
        <v>5149.082138780384</v>
      </c>
      <c r="D371" s="3">
        <f>Data!L$504*Data!L374/Data!L373</f>
        <v>4172.778880581766</v>
      </c>
      <c r="E371" s="3">
        <f>Data!P$504*Data!P374/Data!P373</f>
        <v>11625.889382946149</v>
      </c>
      <c r="G371" s="4">
        <f>$L$2*B371/Data!D$504+$M$2*C371/Data!H$504+$N$2*D371/Data!L$504+$O$2*E371/Data!P$504</f>
        <v>9847.414604982916</v>
      </c>
      <c r="I371" s="4">
        <f t="shared" si="6"/>
        <v>152.585395017084</v>
      </c>
    </row>
    <row r="372" spans="1:9" ht="15">
      <c r="A372" s="1">
        <f>Data!A375</f>
        <v>371</v>
      </c>
      <c r="B372" s="3">
        <f>Data!D$504*Data!D375/Data!D374</f>
        <v>10879.772190884409</v>
      </c>
      <c r="C372" s="3">
        <f>Data!H$504*Data!H375/Data!H374</f>
        <v>5138.817302230926</v>
      </c>
      <c r="D372" s="3">
        <f>Data!L$504*Data!L375/Data!L374</f>
        <v>4183.106469908355</v>
      </c>
      <c r="E372" s="3">
        <f>Data!P$504*Data!P375/Data!P374</f>
        <v>11905.186479604788</v>
      </c>
      <c r="G372" s="4">
        <f>$L$2*B372/Data!D$504+$M$2*C372/Data!H$504+$N$2*D372/Data!L$504+$O$2*E372/Data!P$504</f>
        <v>9887.555215631352</v>
      </c>
      <c r="I372" s="4">
        <f t="shared" si="6"/>
        <v>112.44478436864847</v>
      </c>
    </row>
    <row r="373" spans="1:9" ht="15">
      <c r="A373" s="1">
        <f>Data!A376</f>
        <v>372</v>
      </c>
      <c r="B373" s="3">
        <f>Data!D$504*Data!D376/Data!D375</f>
        <v>11413.234858890219</v>
      </c>
      <c r="C373" s="3">
        <f>Data!H$504*Data!H376/Data!H375</f>
        <v>5219.987751496477</v>
      </c>
      <c r="D373" s="3">
        <f>Data!L$504*Data!L376/Data!L375</f>
        <v>4271.171705345235</v>
      </c>
      <c r="E373" s="3">
        <f>Data!P$504*Data!P376/Data!P375</f>
        <v>12002.437527607413</v>
      </c>
      <c r="G373" s="4">
        <f>$L$2*B373/Data!D$504+$M$2*C373/Data!H$504+$N$2*D373/Data!L$504+$O$2*E373/Data!P$504</f>
        <v>10165.044135405464</v>
      </c>
      <c r="I373" s="4">
        <f t="shared" si="6"/>
        <v>-165.04413540546375</v>
      </c>
    </row>
    <row r="374" spans="1:9" ht="15">
      <c r="A374" s="1">
        <f>Data!A377</f>
        <v>373</v>
      </c>
      <c r="B374" s="3">
        <f>Data!D$504*Data!D377/Data!D376</f>
        <v>10979.836971573957</v>
      </c>
      <c r="C374" s="3">
        <f>Data!H$504*Data!H377/Data!H376</f>
        <v>5321.0923427607195</v>
      </c>
      <c r="D374" s="3">
        <f>Data!L$504*Data!L377/Data!L376</f>
        <v>4336.73879559265</v>
      </c>
      <c r="E374" s="3">
        <f>Data!P$504*Data!P377/Data!P376</f>
        <v>12256.118162384708</v>
      </c>
      <c r="G374" s="4">
        <f>$L$2*B374/Data!D$504+$M$2*C374/Data!H$504+$N$2*D374/Data!L$504+$O$2*E374/Data!P$504</f>
        <v>10123.892875516616</v>
      </c>
      <c r="I374" s="4">
        <f t="shared" si="6"/>
        <v>-123.89287551661619</v>
      </c>
    </row>
    <row r="375" spans="1:9" ht="15">
      <c r="A375" s="1">
        <f>Data!A378</f>
        <v>374</v>
      </c>
      <c r="B375" s="3">
        <f>Data!D$504*Data!D378/Data!D377</f>
        <v>11054.370105332348</v>
      </c>
      <c r="C375" s="3">
        <f>Data!H$504*Data!H378/Data!H377</f>
        <v>5146.766640771176</v>
      </c>
      <c r="D375" s="3">
        <f>Data!L$504*Data!L378/Data!L377</f>
        <v>4190.623599414426</v>
      </c>
      <c r="E375" s="3">
        <f>Data!P$504*Data!P378/Data!P377</f>
        <v>11816.118389841693</v>
      </c>
      <c r="G375" s="4">
        <f>$L$2*B375/Data!D$504+$M$2*C375/Data!H$504+$N$2*D375/Data!L$504+$O$2*E375/Data!P$504</f>
        <v>9942.44893112449</v>
      </c>
      <c r="I375" s="4">
        <f t="shared" si="6"/>
        <v>57.55106887550937</v>
      </c>
    </row>
    <row r="376" spans="1:9" ht="15">
      <c r="A376" s="1">
        <f>Data!A379</f>
        <v>375</v>
      </c>
      <c r="B376" s="3">
        <f>Data!D$504*Data!D379/Data!D378</f>
        <v>10845.418315014153</v>
      </c>
      <c r="C376" s="3">
        <f>Data!H$504*Data!H379/Data!H378</f>
        <v>5136.77266965627</v>
      </c>
      <c r="D376" s="3">
        <f>Data!L$504*Data!L379/Data!L378</f>
        <v>4197.316773597507</v>
      </c>
      <c r="E376" s="3">
        <f>Data!P$504*Data!P379/Data!P378</f>
        <v>11866.10366362477</v>
      </c>
      <c r="G376" s="4">
        <f>$L$2*B376/Data!D$504+$M$2*C376/Data!H$504+$N$2*D376/Data!L$504+$O$2*E376/Data!P$504</f>
        <v>9870.759308349772</v>
      </c>
      <c r="I376" s="4">
        <f t="shared" si="6"/>
        <v>129.24069165022775</v>
      </c>
    </row>
    <row r="377" spans="1:9" ht="15">
      <c r="A377" s="1">
        <f>Data!A380</f>
        <v>376</v>
      </c>
      <c r="B377" s="3">
        <f>Data!D$504*Data!D380/Data!D379</f>
        <v>11041.575106120026</v>
      </c>
      <c r="C377" s="3">
        <f>Data!H$504*Data!H380/Data!H379</f>
        <v>4926.786806683356</v>
      </c>
      <c r="D377" s="3">
        <f>Data!L$504*Data!L380/Data!L379</f>
        <v>4120.305598989581</v>
      </c>
      <c r="E377" s="3">
        <f>Data!P$504*Data!P380/Data!P379</f>
        <v>11954.842765087174</v>
      </c>
      <c r="G377" s="4">
        <f>$L$2*B377/Data!D$504+$M$2*C377/Data!H$504+$N$2*D377/Data!L$504+$O$2*E377/Data!P$504</f>
        <v>9817.292780938842</v>
      </c>
      <c r="I377" s="4">
        <f t="shared" si="6"/>
        <v>182.70721906115796</v>
      </c>
    </row>
    <row r="378" spans="1:9" ht="15">
      <c r="A378" s="1">
        <f>Data!A381</f>
        <v>377</v>
      </c>
      <c r="B378" s="3">
        <f>Data!D$504*Data!D381/Data!D380</f>
        <v>11409.103725665602</v>
      </c>
      <c r="C378" s="3">
        <f>Data!H$504*Data!H381/Data!H380</f>
        <v>5436.1140749484775</v>
      </c>
      <c r="D378" s="3">
        <f>Data!L$504*Data!L381/Data!L380</f>
        <v>4376.894358172515</v>
      </c>
      <c r="E378" s="3">
        <f>Data!P$504*Data!P381/Data!P380</f>
        <v>12021.478617127554</v>
      </c>
      <c r="G378" s="4">
        <f>$L$2*B378/Data!D$504+$M$2*C378/Data!H$504+$N$2*D378/Data!L$504+$O$2*E378/Data!P$504</f>
        <v>10316.489339021746</v>
      </c>
      <c r="I378" s="4">
        <f t="shared" si="6"/>
        <v>-316.48933902174576</v>
      </c>
    </row>
    <row r="379" spans="1:9" ht="15">
      <c r="A379" s="1">
        <f>Data!A382</f>
        <v>378</v>
      </c>
      <c r="B379" s="3">
        <f>Data!D$504*Data!D382/Data!D381</f>
        <v>10761.465133361198</v>
      </c>
      <c r="C379" s="3">
        <f>Data!H$504*Data!H382/Data!H381</f>
        <v>5050.645694846935</v>
      </c>
      <c r="D379" s="3">
        <f>Data!L$504*Data!L382/Data!L381</f>
        <v>4164.771093970762</v>
      </c>
      <c r="E379" s="3">
        <f>Data!P$504*Data!P382/Data!P381</f>
        <v>12166.392879993738</v>
      </c>
      <c r="G379" s="4">
        <f>$L$2*B379/Data!D$504+$M$2*C379/Data!H$504+$N$2*D379/Data!L$504+$O$2*E379/Data!P$504</f>
        <v>9832.895819277004</v>
      </c>
      <c r="I379" s="4">
        <f t="shared" si="6"/>
        <v>167.1041807229958</v>
      </c>
    </row>
    <row r="380" spans="1:9" ht="15">
      <c r="A380" s="1">
        <f>Data!A383</f>
        <v>379</v>
      </c>
      <c r="B380" s="3">
        <f>Data!D$504*Data!D383/Data!D382</f>
        <v>11416.442210442276</v>
      </c>
      <c r="C380" s="3">
        <f>Data!H$504*Data!H383/Data!H382</f>
        <v>5368.7982428587975</v>
      </c>
      <c r="D380" s="3">
        <f>Data!L$504*Data!L383/Data!L382</f>
        <v>4340.132329348478</v>
      </c>
      <c r="E380" s="3">
        <f>Data!P$504*Data!P383/Data!P382</f>
        <v>12390.229911765122</v>
      </c>
      <c r="G380" s="4">
        <f>$L$2*B380/Data!D$504+$M$2*C380/Data!H$504+$N$2*D380/Data!L$504+$O$2*E380/Data!P$504</f>
        <v>10333.021840344118</v>
      </c>
      <c r="I380" s="4">
        <f t="shared" si="6"/>
        <v>-333.02184034411766</v>
      </c>
    </row>
    <row r="381" spans="1:9" ht="15">
      <c r="A381" s="1">
        <f>Data!A384</f>
        <v>380</v>
      </c>
      <c r="B381" s="3">
        <f>Data!D$504*Data!D384/Data!D383</f>
        <v>10925.546837176642</v>
      </c>
      <c r="C381" s="3">
        <f>Data!H$504*Data!H384/Data!H383</f>
        <v>5176.471228002581</v>
      </c>
      <c r="D381" s="3">
        <f>Data!L$504*Data!L384/Data!L383</f>
        <v>4257.496156111996</v>
      </c>
      <c r="E381" s="3">
        <f>Data!P$504*Data!P384/Data!P383</f>
        <v>12084.891302525819</v>
      </c>
      <c r="G381" s="4">
        <f>$L$2*B381/Data!D$504+$M$2*C381/Data!H$504+$N$2*D381/Data!L$504+$O$2*E381/Data!P$504</f>
        <v>9973.437186726702</v>
      </c>
      <c r="I381" s="4">
        <f t="shared" si="6"/>
        <v>26.56281327329816</v>
      </c>
    </row>
    <row r="382" spans="1:9" ht="15">
      <c r="A382" s="1">
        <f>Data!A385</f>
        <v>381</v>
      </c>
      <c r="B382" s="3">
        <f>Data!D$504*Data!D385/Data!D384</f>
        <v>10915.236287585947</v>
      </c>
      <c r="C382" s="3">
        <f>Data!H$504*Data!H385/Data!H384</f>
        <v>5269.616500180951</v>
      </c>
      <c r="D382" s="3">
        <f>Data!L$504*Data!L385/Data!L384</f>
        <v>4275.645983996293</v>
      </c>
      <c r="E382" s="3">
        <f>Data!P$504*Data!P385/Data!P384</f>
        <v>11820.669581649674</v>
      </c>
      <c r="G382" s="4">
        <f>$L$2*B382/Data!D$504+$M$2*C382/Data!H$504+$N$2*D382/Data!L$504+$O$2*E382/Data!P$504</f>
        <v>9983.745051996873</v>
      </c>
      <c r="I382" s="4">
        <f t="shared" si="6"/>
        <v>16.25494800312663</v>
      </c>
    </row>
    <row r="383" spans="1:9" ht="15">
      <c r="A383" s="1">
        <f>Data!A386</f>
        <v>382</v>
      </c>
      <c r="B383" s="3">
        <f>Data!D$504*Data!D386/Data!D385</f>
        <v>10944.956844728615</v>
      </c>
      <c r="C383" s="3">
        <f>Data!H$504*Data!H386/Data!H385</f>
        <v>5121.337822054488</v>
      </c>
      <c r="D383" s="3">
        <f>Data!L$504*Data!L386/Data!L385</f>
        <v>4195.061258988321</v>
      </c>
      <c r="E383" s="3">
        <f>Data!P$504*Data!P386/Data!P385</f>
        <v>12231.771005555476</v>
      </c>
      <c r="G383" s="4">
        <f>$L$2*B383/Data!D$504+$M$2*C383/Data!H$504+$N$2*D383/Data!L$504+$O$2*E383/Data!P$504</f>
        <v>9958.350623477507</v>
      </c>
      <c r="I383" s="4">
        <f t="shared" si="6"/>
        <v>41.649376522493185</v>
      </c>
    </row>
    <row r="384" spans="1:9" ht="15">
      <c r="A384" s="1">
        <f>Data!A387</f>
        <v>383</v>
      </c>
      <c r="B384" s="3">
        <f>Data!D$504*Data!D387/Data!D386</f>
        <v>11064.004891244556</v>
      </c>
      <c r="C384" s="3">
        <f>Data!H$504*Data!H387/Data!H386</f>
        <v>5201.734486908412</v>
      </c>
      <c r="D384" s="3">
        <f>Data!L$504*Data!L387/Data!L386</f>
        <v>4260.3431520762415</v>
      </c>
      <c r="E384" s="3">
        <f>Data!P$504*Data!P387/Data!P386</f>
        <v>11753.898180837125</v>
      </c>
      <c r="G384" s="4">
        <f>$L$2*B384/Data!D$504+$M$2*C384/Data!H$504+$N$2*D384/Data!L$504+$O$2*E384/Data!P$504</f>
        <v>9983.80621053694</v>
      </c>
      <c r="I384" s="4">
        <f t="shared" si="6"/>
        <v>16.193789463059147</v>
      </c>
    </row>
    <row r="385" spans="1:9" ht="15">
      <c r="A385" s="1">
        <f>Data!A388</f>
        <v>384</v>
      </c>
      <c r="B385" s="3">
        <f>Data!D$504*Data!D388/Data!D387</f>
        <v>11373.91880556704</v>
      </c>
      <c r="C385" s="3">
        <f>Data!H$504*Data!H388/Data!H387</f>
        <v>5301.962198951528</v>
      </c>
      <c r="D385" s="3">
        <f>Data!L$504*Data!L388/Data!L387</f>
        <v>4300.696945340135</v>
      </c>
      <c r="E385" s="3">
        <f>Data!P$504*Data!P388/Data!P387</f>
        <v>11853.282251596453</v>
      </c>
      <c r="G385" s="4">
        <f>$L$2*B385/Data!D$504+$M$2*C385/Data!H$504+$N$2*D385/Data!L$504+$O$2*E385/Data!P$504</f>
        <v>10180.235790957322</v>
      </c>
      <c r="I385" s="4">
        <f t="shared" si="6"/>
        <v>-180.23579095732202</v>
      </c>
    </row>
    <row r="386" spans="1:9" ht="15">
      <c r="A386" s="1">
        <f>Data!A389</f>
        <v>385</v>
      </c>
      <c r="B386" s="3">
        <f>Data!D$504*Data!D389/Data!D388</f>
        <v>10982.481356244012</v>
      </c>
      <c r="C386" s="3">
        <f>Data!H$504*Data!H389/Data!H388</f>
        <v>5268.632464706459</v>
      </c>
      <c r="D386" s="3">
        <f>Data!L$504*Data!L389/Data!L388</f>
        <v>4270.737777670043</v>
      </c>
      <c r="E386" s="3">
        <f>Data!P$504*Data!P389/Data!P388</f>
        <v>12410.974187354925</v>
      </c>
      <c r="G386" s="4">
        <f>$L$2*B386/Data!D$504+$M$2*C386/Data!H$504+$N$2*D386/Data!L$504+$O$2*E386/Data!P$504</f>
        <v>10104.750207557034</v>
      </c>
      <c r="I386" s="4">
        <f t="shared" si="6"/>
        <v>-104.75020755703372</v>
      </c>
    </row>
    <row r="387" spans="1:9" ht="15">
      <c r="A387" s="1">
        <f>Data!A390</f>
        <v>386</v>
      </c>
      <c r="B387" s="3">
        <f>Data!D$504*Data!D390/Data!D389</f>
        <v>11037.016669294437</v>
      </c>
      <c r="C387" s="3">
        <f>Data!H$504*Data!H390/Data!H389</f>
        <v>5211.697831486686</v>
      </c>
      <c r="D387" s="3">
        <f>Data!L$504*Data!L390/Data!L389</f>
        <v>4212.647753548736</v>
      </c>
      <c r="E387" s="3">
        <f>Data!P$504*Data!P390/Data!P389</f>
        <v>12239.143293977748</v>
      </c>
      <c r="G387" s="4">
        <f>$L$2*B387/Data!D$504+$M$2*C387/Data!H$504+$N$2*D387/Data!L$504+$O$2*E387/Data!P$504</f>
        <v>10049.309537910001</v>
      </c>
      <c r="I387" s="4">
        <f aca="true" t="shared" si="7" ref="I387:I450">10000-G387</f>
        <v>-49.30953791000138</v>
      </c>
    </row>
    <row r="388" spans="1:9" ht="15">
      <c r="A388" s="1">
        <f>Data!A391</f>
        <v>387</v>
      </c>
      <c r="B388" s="3">
        <f>Data!D$504*Data!D391/Data!D390</f>
        <v>11007.560080658764</v>
      </c>
      <c r="C388" s="3">
        <f>Data!H$504*Data!H391/Data!H390</f>
        <v>5243.857392194614</v>
      </c>
      <c r="D388" s="3">
        <f>Data!L$504*Data!L391/Data!L390</f>
        <v>4267.417304486433</v>
      </c>
      <c r="E388" s="3">
        <f>Data!P$504*Data!P391/Data!P390</f>
        <v>12001.98756768702</v>
      </c>
      <c r="G388" s="4">
        <f>$L$2*B388/Data!D$504+$M$2*C388/Data!H$504+$N$2*D388/Data!L$504+$O$2*E388/Data!P$504</f>
        <v>10030.636991289379</v>
      </c>
      <c r="I388" s="4">
        <f t="shared" si="7"/>
        <v>-30.636991289378784</v>
      </c>
    </row>
    <row r="389" spans="1:9" ht="15">
      <c r="A389" s="1">
        <f>Data!A392</f>
        <v>388</v>
      </c>
      <c r="B389" s="3">
        <f>Data!D$504*Data!D392/Data!D391</f>
        <v>11024.691080620678</v>
      </c>
      <c r="C389" s="3">
        <f>Data!H$504*Data!H392/Data!H391</f>
        <v>5243.773804607478</v>
      </c>
      <c r="D389" s="3">
        <f>Data!L$504*Data!L392/Data!L391</f>
        <v>4255.80679271349</v>
      </c>
      <c r="E389" s="3">
        <f>Data!P$504*Data!P392/Data!P391</f>
        <v>12034.596231861122</v>
      </c>
      <c r="G389" s="4">
        <f>$L$2*B389/Data!D$504+$M$2*C389/Data!H$504+$N$2*D389/Data!L$504+$O$2*E389/Data!P$504</f>
        <v>10039.490674680916</v>
      </c>
      <c r="I389" s="4">
        <f t="shared" si="7"/>
        <v>-39.49067468091562</v>
      </c>
    </row>
    <row r="390" spans="1:9" ht="15">
      <c r="A390" s="1">
        <f>Data!A393</f>
        <v>389</v>
      </c>
      <c r="B390" s="3">
        <f>Data!D$504*Data!D393/Data!D392</f>
        <v>10990.608175141508</v>
      </c>
      <c r="C390" s="3">
        <f>Data!H$504*Data!H393/Data!H392</f>
        <v>5120.074777307115</v>
      </c>
      <c r="D390" s="3">
        <f>Data!L$504*Data!L393/Data!L392</f>
        <v>4198.87257976083</v>
      </c>
      <c r="E390" s="3">
        <f>Data!P$504*Data!P393/Data!P392</f>
        <v>11822.410481517036</v>
      </c>
      <c r="G390" s="4">
        <f>$L$2*B390/Data!D$504+$M$2*C390/Data!H$504+$N$2*D390/Data!L$504+$O$2*E390/Data!P$504</f>
        <v>9906.900836075136</v>
      </c>
      <c r="I390" s="4">
        <f t="shared" si="7"/>
        <v>93.09916392486411</v>
      </c>
    </row>
    <row r="391" spans="1:9" ht="15">
      <c r="A391" s="1">
        <f>Data!A394</f>
        <v>390</v>
      </c>
      <c r="B391" s="3">
        <f>Data!D$504*Data!D394/Data!D393</f>
        <v>10978.95838214948</v>
      </c>
      <c r="C391" s="3">
        <f>Data!H$504*Data!H394/Data!H393</f>
        <v>5207.096691780635</v>
      </c>
      <c r="D391" s="3">
        <f>Data!L$504*Data!L394/Data!L393</f>
        <v>4212.886053897848</v>
      </c>
      <c r="E391" s="3">
        <f>Data!P$504*Data!P394/Data!P393</f>
        <v>11914.679142901434</v>
      </c>
      <c r="G391" s="4">
        <f>$L$2*B391/Data!D$504+$M$2*C391/Data!H$504+$N$2*D391/Data!L$504+$O$2*E391/Data!P$504</f>
        <v>9971.592082990224</v>
      </c>
      <c r="I391" s="4">
        <f t="shared" si="7"/>
        <v>28.4079170097757</v>
      </c>
    </row>
    <row r="392" spans="1:9" ht="15">
      <c r="A392" s="1">
        <f>Data!A395</f>
        <v>391</v>
      </c>
      <c r="B392" s="3">
        <f>Data!D$504*Data!D395/Data!D394</f>
        <v>11070.205174858667</v>
      </c>
      <c r="C392" s="3">
        <f>Data!H$504*Data!H395/Data!H394</f>
        <v>5192.744130872208</v>
      </c>
      <c r="D392" s="3">
        <f>Data!L$504*Data!L395/Data!L394</f>
        <v>4216.6539631722835</v>
      </c>
      <c r="E392" s="3">
        <f>Data!P$504*Data!P395/Data!P394</f>
        <v>12006.575026875427</v>
      </c>
      <c r="G392" s="4">
        <f>$L$2*B392/Data!D$504+$M$2*C392/Data!H$504+$N$2*D392/Data!L$504+$O$2*E392/Data!P$504</f>
        <v>10012.620304011296</v>
      </c>
      <c r="I392" s="4">
        <f t="shared" si="7"/>
        <v>-12.620304011295957</v>
      </c>
    </row>
    <row r="393" spans="1:9" ht="15">
      <c r="A393" s="1">
        <f>Data!A396</f>
        <v>392</v>
      </c>
      <c r="B393" s="3">
        <f>Data!D$504*Data!D396/Data!D395</f>
        <v>10797.308433585174</v>
      </c>
      <c r="C393" s="3">
        <f>Data!H$504*Data!H396/Data!H395</f>
        <v>5117.6721379814935</v>
      </c>
      <c r="D393" s="3">
        <f>Data!L$504*Data!L396/Data!L395</f>
        <v>4181.247684673647</v>
      </c>
      <c r="E393" s="3">
        <f>Data!P$504*Data!P396/Data!P395</f>
        <v>12344.071563757958</v>
      </c>
      <c r="G393" s="4">
        <f>$L$2*B393/Data!D$504+$M$2*C393/Data!H$504+$N$2*D393/Data!L$504+$O$2*E393/Data!P$504</f>
        <v>9918.090206857047</v>
      </c>
      <c r="I393" s="4">
        <f t="shared" si="7"/>
        <v>81.90979314295328</v>
      </c>
    </row>
    <row r="394" spans="1:9" ht="15">
      <c r="A394" s="1">
        <f>Data!A397</f>
        <v>393</v>
      </c>
      <c r="B394" s="3">
        <f>Data!D$504*Data!D397/Data!D396</f>
        <v>11001.170219237965</v>
      </c>
      <c r="C394" s="3">
        <f>Data!H$504*Data!H397/Data!H396</f>
        <v>5172.74303870955</v>
      </c>
      <c r="D394" s="3">
        <f>Data!L$504*Data!L397/Data!L396</f>
        <v>4204.433675909587</v>
      </c>
      <c r="E394" s="3">
        <f>Data!P$504*Data!P397/Data!P396</f>
        <v>11684.386975766007</v>
      </c>
      <c r="G394" s="4">
        <f>$L$2*B394/Data!D$504+$M$2*C394/Data!H$504+$N$2*D394/Data!L$504+$O$2*E394/Data!P$504</f>
        <v>9919.461233692866</v>
      </c>
      <c r="I394" s="4">
        <f t="shared" si="7"/>
        <v>80.53876630713421</v>
      </c>
    </row>
    <row r="395" spans="1:9" ht="15">
      <c r="A395" s="1">
        <f>Data!A398</f>
        <v>394</v>
      </c>
      <c r="B395" s="3">
        <f>Data!D$504*Data!D398/Data!D397</f>
        <v>11076.184483590552</v>
      </c>
      <c r="C395" s="3">
        <f>Data!H$504*Data!H398/Data!H397</f>
        <v>5207.319888040794</v>
      </c>
      <c r="D395" s="3">
        <f>Data!L$504*Data!L398/Data!L397</f>
        <v>4229.344223709393</v>
      </c>
      <c r="E395" s="3">
        <f>Data!P$504*Data!P398/Data!P397</f>
        <v>11999.391130569911</v>
      </c>
      <c r="G395" s="4">
        <f>$L$2*B395/Data!D$504+$M$2*C395/Data!H$504+$N$2*D395/Data!L$504+$O$2*E395/Data!P$504</f>
        <v>10025.009852140189</v>
      </c>
      <c r="I395" s="4">
        <f t="shared" si="7"/>
        <v>-25.00985214018874</v>
      </c>
    </row>
    <row r="396" spans="1:9" ht="15">
      <c r="A396" s="1">
        <f>Data!A399</f>
        <v>395</v>
      </c>
      <c r="B396" s="3">
        <f>Data!D$504*Data!D399/Data!D398</f>
        <v>11251.016269095091</v>
      </c>
      <c r="C396" s="3">
        <f>Data!H$504*Data!H399/Data!H398</f>
        <v>5355.8826528313975</v>
      </c>
      <c r="D396" s="3">
        <f>Data!L$504*Data!L399/Data!L398</f>
        <v>4332.316339273283</v>
      </c>
      <c r="E396" s="3">
        <f>Data!P$504*Data!P399/Data!P398</f>
        <v>12155.094199546273</v>
      </c>
      <c r="G396" s="4">
        <f>$L$2*B396/Data!D$504+$M$2*C396/Data!H$504+$N$2*D396/Data!L$504+$O$2*E396/Data!P$504</f>
        <v>10224.514628010536</v>
      </c>
      <c r="I396" s="4">
        <f t="shared" si="7"/>
        <v>-224.5146280105364</v>
      </c>
    </row>
    <row r="397" spans="1:9" ht="15">
      <c r="A397" s="1">
        <f>Data!A400</f>
        <v>396</v>
      </c>
      <c r="B397" s="3">
        <f>Data!D$504*Data!D400/Data!D399</f>
        <v>11023.125585663827</v>
      </c>
      <c r="C397" s="3">
        <f>Data!H$504*Data!H400/Data!H399</f>
        <v>5165.67823609675</v>
      </c>
      <c r="D397" s="3">
        <f>Data!L$504*Data!L400/Data!L399</f>
        <v>4220.821774215821</v>
      </c>
      <c r="E397" s="3">
        <f>Data!P$504*Data!P400/Data!P399</f>
        <v>12110.132575236308</v>
      </c>
      <c r="G397" s="4">
        <f>$L$2*B397/Data!D$504+$M$2*C397/Data!H$504+$N$2*D397/Data!L$504+$O$2*E397/Data!P$504</f>
        <v>9998.147010785915</v>
      </c>
      <c r="I397" s="4">
        <f t="shared" si="7"/>
        <v>1.852989214085028</v>
      </c>
    </row>
    <row r="398" spans="1:9" ht="15">
      <c r="A398" s="1">
        <f>Data!A401</f>
        <v>397</v>
      </c>
      <c r="B398" s="3">
        <f>Data!D$504*Data!D401/Data!D400</f>
        <v>11221.942799495106</v>
      </c>
      <c r="C398" s="3">
        <f>Data!H$504*Data!H401/Data!H400</f>
        <v>5294.145483202823</v>
      </c>
      <c r="D398" s="3">
        <f>Data!L$504*Data!L401/Data!L400</f>
        <v>4267.205298756703</v>
      </c>
      <c r="E398" s="3">
        <f>Data!P$504*Data!P401/Data!P400</f>
        <v>11834.938314425577</v>
      </c>
      <c r="G398" s="4">
        <f>$L$2*B398/Data!D$504+$M$2*C398/Data!H$504+$N$2*D398/Data!L$504+$O$2*E398/Data!P$504</f>
        <v>10109.590866936984</v>
      </c>
      <c r="I398" s="4">
        <f t="shared" si="7"/>
        <v>-109.59086693698373</v>
      </c>
    </row>
    <row r="399" spans="1:9" ht="15">
      <c r="A399" s="1">
        <f>Data!A402</f>
        <v>398</v>
      </c>
      <c r="B399" s="3">
        <f>Data!D$504*Data!D402/Data!D401</f>
        <v>11001.181377220342</v>
      </c>
      <c r="C399" s="3">
        <f>Data!H$504*Data!H402/Data!H401</f>
        <v>5151.346214164042</v>
      </c>
      <c r="D399" s="3">
        <f>Data!L$504*Data!L402/Data!L401</f>
        <v>4232.349316468065</v>
      </c>
      <c r="E399" s="3">
        <f>Data!P$504*Data!P402/Data!P401</f>
        <v>12359.992209726352</v>
      </c>
      <c r="G399" s="4">
        <f>$L$2*B399/Data!D$504+$M$2*C399/Data!H$504+$N$2*D399/Data!L$504+$O$2*E399/Data!P$504</f>
        <v>10026.257890194991</v>
      </c>
      <c r="I399" s="4">
        <f t="shared" si="7"/>
        <v>-26.257890194990978</v>
      </c>
    </row>
    <row r="400" spans="1:9" ht="15">
      <c r="A400" s="1">
        <f>Data!A403</f>
        <v>399</v>
      </c>
      <c r="B400" s="3">
        <f>Data!D$504*Data!D403/Data!D402</f>
        <v>10932.001530898197</v>
      </c>
      <c r="C400" s="3">
        <f>Data!H$504*Data!H403/Data!H402</f>
        <v>5217.123786379141</v>
      </c>
      <c r="D400" s="3">
        <f>Data!L$504*Data!L403/Data!L402</f>
        <v>4209.0899050424205</v>
      </c>
      <c r="E400" s="3">
        <f>Data!P$504*Data!P403/Data!P402</f>
        <v>11869.246415408992</v>
      </c>
      <c r="G400" s="4">
        <f>$L$2*B400/Data!D$504+$M$2*C400/Data!H$504+$N$2*D400/Data!L$504+$O$2*E400/Data!P$504</f>
        <v>9951.873125996211</v>
      </c>
      <c r="I400" s="4">
        <f t="shared" si="7"/>
        <v>48.126874003788544</v>
      </c>
    </row>
    <row r="401" spans="1:9" ht="15">
      <c r="A401" s="1">
        <f>Data!A404</f>
        <v>400</v>
      </c>
      <c r="B401" s="3">
        <f>Data!D$504*Data!D404/Data!D403</f>
        <v>11059.31076978954</v>
      </c>
      <c r="C401" s="3">
        <f>Data!H$504*Data!H404/Data!H403</f>
        <v>5201.811731292491</v>
      </c>
      <c r="D401" s="3">
        <f>Data!L$504*Data!L404/Data!L403</f>
        <v>4263.395605244531</v>
      </c>
      <c r="E401" s="3">
        <f>Data!P$504*Data!P404/Data!P403</f>
        <v>11984.364860707754</v>
      </c>
      <c r="G401" s="4">
        <f>$L$2*B401/Data!D$504+$M$2*C401/Data!H$504+$N$2*D401/Data!L$504+$O$2*E401/Data!P$504</f>
        <v>10021.259650816864</v>
      </c>
      <c r="I401" s="4">
        <f t="shared" si="7"/>
        <v>-21.25965081686445</v>
      </c>
    </row>
    <row r="402" spans="1:9" ht="15">
      <c r="A402" s="1">
        <f>Data!A405</f>
        <v>401</v>
      </c>
      <c r="B402" s="3">
        <f>Data!D$504*Data!D405/Data!D404</f>
        <v>11096.094703139179</v>
      </c>
      <c r="C402" s="3">
        <f>Data!H$504*Data!H405/Data!H404</f>
        <v>5149.318536376789</v>
      </c>
      <c r="D402" s="3">
        <f>Data!L$504*Data!L405/Data!L404</f>
        <v>4166.92662927545</v>
      </c>
      <c r="E402" s="3">
        <f>Data!P$504*Data!P405/Data!P404</f>
        <v>11926.634548358625</v>
      </c>
      <c r="G402" s="4">
        <f>$L$2*B402/Data!D$504+$M$2*C402/Data!H$504+$N$2*D402/Data!L$504+$O$2*E402/Data!P$504</f>
        <v>9971.867235898673</v>
      </c>
      <c r="I402" s="4">
        <f t="shared" si="7"/>
        <v>28.132764101326757</v>
      </c>
    </row>
    <row r="403" spans="1:9" ht="15">
      <c r="A403" s="1">
        <f>Data!A406</f>
        <v>402</v>
      </c>
      <c r="B403" s="3">
        <f>Data!D$504*Data!D406/Data!D405</f>
        <v>11058.86896840598</v>
      </c>
      <c r="C403" s="3">
        <f>Data!H$504*Data!H406/Data!H405</f>
        <v>5273.859928437762</v>
      </c>
      <c r="D403" s="3">
        <f>Data!L$504*Data!L406/Data!L405</f>
        <v>4257.170046548634</v>
      </c>
      <c r="E403" s="3">
        <f>Data!P$504*Data!P406/Data!P405</f>
        <v>12279.590090972886</v>
      </c>
      <c r="G403" s="4">
        <f>$L$2*B403/Data!D$504+$M$2*C403/Data!H$504+$N$2*D403/Data!L$504+$O$2*E403/Data!P$504</f>
        <v>10110.394149559752</v>
      </c>
      <c r="I403" s="4">
        <f t="shared" si="7"/>
        <v>-110.3941495597519</v>
      </c>
    </row>
    <row r="404" spans="1:9" ht="15">
      <c r="A404" s="1">
        <f>Data!A407</f>
        <v>403</v>
      </c>
      <c r="B404" s="3">
        <f>Data!D$504*Data!D407/Data!D406</f>
        <v>11004.866699219507</v>
      </c>
      <c r="C404" s="3">
        <f>Data!H$504*Data!H407/Data!H406</f>
        <v>5212.347227395253</v>
      </c>
      <c r="D404" s="3">
        <f>Data!L$504*Data!L407/Data!L406</f>
        <v>4251.476362280735</v>
      </c>
      <c r="E404" s="3">
        <f>Data!P$504*Data!P407/Data!P406</f>
        <v>11991.83273776103</v>
      </c>
      <c r="G404" s="4">
        <f>$L$2*B404/Data!D$504+$M$2*C404/Data!H$504+$N$2*D404/Data!L$504+$O$2*E404/Data!P$504</f>
        <v>10006.007165386374</v>
      </c>
      <c r="I404" s="4">
        <f t="shared" si="7"/>
        <v>-6.007165386374254</v>
      </c>
    </row>
    <row r="405" spans="1:9" ht="15">
      <c r="A405" s="1">
        <f>Data!A408</f>
        <v>404</v>
      </c>
      <c r="B405" s="3">
        <f>Data!D$504*Data!D408/Data!D407</f>
        <v>10977.857872301745</v>
      </c>
      <c r="C405" s="3">
        <f>Data!H$504*Data!H408/Data!H407</f>
        <v>5156.597497924363</v>
      </c>
      <c r="D405" s="3">
        <f>Data!L$504*Data!L408/Data!L407</f>
        <v>4194.1161387791</v>
      </c>
      <c r="E405" s="3">
        <f>Data!P$504*Data!P408/Data!P407</f>
        <v>11965.889607179119</v>
      </c>
      <c r="G405" s="4">
        <f>$L$2*B405/Data!D$504+$M$2*C405/Data!H$504+$N$2*D405/Data!L$504+$O$2*E405/Data!P$504</f>
        <v>9946.131484709702</v>
      </c>
      <c r="I405" s="4">
        <f t="shared" si="7"/>
        <v>53.86851529029809</v>
      </c>
    </row>
    <row r="406" spans="1:9" ht="15">
      <c r="A406" s="1">
        <f>Data!A409</f>
        <v>405</v>
      </c>
      <c r="B406" s="3">
        <f>Data!D$504*Data!D409/Data!D408</f>
        <v>11226.739814026847</v>
      </c>
      <c r="C406" s="3">
        <f>Data!H$504*Data!H409/Data!H408</f>
        <v>5292.248085969339</v>
      </c>
      <c r="D406" s="3">
        <f>Data!L$504*Data!L409/Data!L408</f>
        <v>4243.118562525076</v>
      </c>
      <c r="E406" s="3">
        <f>Data!P$504*Data!P409/Data!P408</f>
        <v>12085.607830537394</v>
      </c>
      <c r="G406" s="4">
        <f>$L$2*B406/Data!D$504+$M$2*C406/Data!H$504+$N$2*D406/Data!L$504+$O$2*E406/Data!P$504</f>
        <v>10146.293429797943</v>
      </c>
      <c r="I406" s="4">
        <f t="shared" si="7"/>
        <v>-146.29342979794274</v>
      </c>
    </row>
    <row r="407" spans="1:9" ht="15">
      <c r="A407" s="1">
        <f>Data!A410</f>
        <v>406</v>
      </c>
      <c r="B407" s="3">
        <f>Data!D$504*Data!D410/Data!D409</f>
        <v>10816.233061294817</v>
      </c>
      <c r="C407" s="3">
        <f>Data!H$504*Data!H410/Data!H409</f>
        <v>5172.4886993459595</v>
      </c>
      <c r="D407" s="3">
        <f>Data!L$504*Data!L410/Data!L409</f>
        <v>4228.872941292383</v>
      </c>
      <c r="E407" s="3">
        <f>Data!P$504*Data!P410/Data!P409</f>
        <v>12049.723722876653</v>
      </c>
      <c r="G407" s="4">
        <f>$L$2*B407/Data!D$504+$M$2*C407/Data!H$504+$N$2*D407/Data!L$504+$O$2*E407/Data!P$504</f>
        <v>9918.83744212952</v>
      </c>
      <c r="I407" s="4">
        <f t="shared" si="7"/>
        <v>81.16255787048067</v>
      </c>
    </row>
    <row r="408" spans="1:9" ht="15">
      <c r="A408" s="1">
        <f>Data!A411</f>
        <v>407</v>
      </c>
      <c r="B408" s="3">
        <f>Data!D$504*Data!D411/Data!D410</f>
        <v>11067.156833300167</v>
      </c>
      <c r="C408" s="3">
        <f>Data!H$504*Data!H411/Data!H410</f>
        <v>5218.204764360446</v>
      </c>
      <c r="D408" s="3">
        <f>Data!L$504*Data!L411/Data!L410</f>
        <v>4216.870987055758</v>
      </c>
      <c r="E408" s="3">
        <f>Data!P$504*Data!P411/Data!P410</f>
        <v>12068.021345507339</v>
      </c>
      <c r="G408" s="4">
        <f>$L$2*B408/Data!D$504+$M$2*C408/Data!H$504+$N$2*D408/Data!L$504+$O$2*E408/Data!P$504</f>
        <v>10036.49816887213</v>
      </c>
      <c r="I408" s="4">
        <f t="shared" si="7"/>
        <v>-36.4981688721291</v>
      </c>
    </row>
    <row r="409" spans="1:9" ht="15">
      <c r="A409" s="1">
        <f>Data!A412</f>
        <v>408</v>
      </c>
      <c r="B409" s="3">
        <f>Data!D$504*Data!D412/Data!D411</f>
        <v>10918.493524626983</v>
      </c>
      <c r="C409" s="3">
        <f>Data!H$504*Data!H412/Data!H411</f>
        <v>5115.407700221355</v>
      </c>
      <c r="D409" s="3">
        <f>Data!L$504*Data!L412/Data!L411</f>
        <v>4150.5669221427215</v>
      </c>
      <c r="E409" s="3">
        <f>Data!P$504*Data!P412/Data!P411</f>
        <v>11803.025983659261</v>
      </c>
      <c r="G409" s="4">
        <f>$L$2*B409/Data!D$504+$M$2*C409/Data!H$504+$N$2*D409/Data!L$504+$O$2*E409/Data!P$504</f>
        <v>9863.378324511841</v>
      </c>
      <c r="I409" s="4">
        <f t="shared" si="7"/>
        <v>136.62167548815887</v>
      </c>
    </row>
    <row r="410" spans="1:9" ht="15">
      <c r="A410" s="1">
        <f>Data!A413</f>
        <v>409</v>
      </c>
      <c r="B410" s="3">
        <f>Data!D$504*Data!D413/Data!D412</f>
        <v>11134.625123020145</v>
      </c>
      <c r="C410" s="3">
        <f>Data!H$504*Data!H413/Data!H412</f>
        <v>5250.745112146965</v>
      </c>
      <c r="D410" s="3">
        <f>Data!L$504*Data!L413/Data!L412</f>
        <v>4259.206365645353</v>
      </c>
      <c r="E410" s="3">
        <f>Data!P$504*Data!P413/Data!P412</f>
        <v>12032.635027795086</v>
      </c>
      <c r="G410" s="4">
        <f>$L$2*B410/Data!D$504+$M$2*C410/Data!H$504+$N$2*D410/Data!L$504+$O$2*E410/Data!P$504</f>
        <v>10083.88850885659</v>
      </c>
      <c r="I410" s="4">
        <f t="shared" si="7"/>
        <v>-83.8885088565894</v>
      </c>
    </row>
    <row r="411" spans="1:9" ht="15">
      <c r="A411" s="1">
        <f>Data!A414</f>
        <v>410</v>
      </c>
      <c r="B411" s="3">
        <f>Data!D$504*Data!D414/Data!D413</f>
        <v>10984.506730775354</v>
      </c>
      <c r="C411" s="3">
        <f>Data!H$504*Data!H414/Data!H413</f>
        <v>5150.832414306306</v>
      </c>
      <c r="D411" s="3">
        <f>Data!L$504*Data!L414/Data!L413</f>
        <v>4241.942220672695</v>
      </c>
      <c r="E411" s="3">
        <f>Data!P$504*Data!P414/Data!P413</f>
        <v>12099.28083167906</v>
      </c>
      <c r="G411" s="4">
        <f>$L$2*B411/Data!D$504+$M$2*C411/Data!H$504+$N$2*D411/Data!L$504+$O$2*E411/Data!P$504</f>
        <v>9978.751197509713</v>
      </c>
      <c r="I411" s="4">
        <f t="shared" si="7"/>
        <v>21.248802490286835</v>
      </c>
    </row>
    <row r="412" spans="1:9" ht="15">
      <c r="A412" s="1">
        <f>Data!A415</f>
        <v>411</v>
      </c>
      <c r="B412" s="3">
        <f>Data!D$504*Data!D415/Data!D414</f>
        <v>11078.921762537619</v>
      </c>
      <c r="C412" s="3">
        <f>Data!H$504*Data!H415/Data!H414</f>
        <v>5187.606065762092</v>
      </c>
      <c r="D412" s="3">
        <f>Data!L$504*Data!L415/Data!L414</f>
        <v>4266.055921486269</v>
      </c>
      <c r="E412" s="3">
        <f>Data!P$504*Data!P415/Data!P414</f>
        <v>12054.86552032997</v>
      </c>
      <c r="G412" s="4">
        <f>$L$2*B412/Data!D$504+$M$2*C412/Data!H$504+$N$2*D412/Data!L$504+$O$2*E412/Data!P$504</f>
        <v>10032.54945129126</v>
      </c>
      <c r="I412" s="4">
        <f t="shared" si="7"/>
        <v>-32.549451291259174</v>
      </c>
    </row>
    <row r="413" spans="1:9" ht="15">
      <c r="A413" s="1">
        <f>Data!A416</f>
        <v>412</v>
      </c>
      <c r="B413" s="3">
        <f>Data!D$504*Data!D416/Data!D415</f>
        <v>11102.625142041095</v>
      </c>
      <c r="C413" s="3">
        <f>Data!H$504*Data!H416/Data!H415</f>
        <v>5239.583339003774</v>
      </c>
      <c r="D413" s="3">
        <f>Data!L$504*Data!L416/Data!L415</f>
        <v>4234.59847962677</v>
      </c>
      <c r="E413" s="3">
        <f>Data!P$504*Data!P416/Data!P415</f>
        <v>12171.832004532514</v>
      </c>
      <c r="G413" s="4">
        <f>$L$2*B413/Data!D$504+$M$2*C413/Data!H$504+$N$2*D413/Data!L$504+$O$2*E413/Data!P$504</f>
        <v>10083.197260851639</v>
      </c>
      <c r="I413" s="4">
        <f t="shared" si="7"/>
        <v>-83.19726085163893</v>
      </c>
    </row>
    <row r="414" spans="1:9" ht="15">
      <c r="A414" s="1">
        <f>Data!A417</f>
        <v>413</v>
      </c>
      <c r="B414" s="3">
        <f>Data!D$504*Data!D417/Data!D416</f>
        <v>11017.088787669345</v>
      </c>
      <c r="C414" s="3">
        <f>Data!H$504*Data!H417/Data!H416</f>
        <v>5260.297331883419</v>
      </c>
      <c r="D414" s="3">
        <f>Data!L$504*Data!L417/Data!L416</f>
        <v>4264.428740956092</v>
      </c>
      <c r="E414" s="3">
        <f>Data!P$504*Data!P417/Data!P416</f>
        <v>12063.373425756476</v>
      </c>
      <c r="G414" s="4">
        <f>$L$2*B414/Data!D$504+$M$2*C414/Data!H$504+$N$2*D414/Data!L$504+$O$2*E414/Data!P$504</f>
        <v>10053.103458921052</v>
      </c>
      <c r="I414" s="4">
        <f t="shared" si="7"/>
        <v>-53.10345892105215</v>
      </c>
    </row>
    <row r="415" spans="1:9" ht="15">
      <c r="A415" s="1">
        <f>Data!A418</f>
        <v>414</v>
      </c>
      <c r="B415" s="3">
        <f>Data!D$504*Data!D418/Data!D417</f>
        <v>11057.162750608311</v>
      </c>
      <c r="C415" s="3">
        <f>Data!H$504*Data!H418/Data!H417</f>
        <v>5243.334973297673</v>
      </c>
      <c r="D415" s="3">
        <f>Data!L$504*Data!L418/Data!L417</f>
        <v>4269.5076761432865</v>
      </c>
      <c r="E415" s="3">
        <f>Data!P$504*Data!P418/Data!P417</f>
        <v>12002.729505145831</v>
      </c>
      <c r="G415" s="4">
        <f>$L$2*B415/Data!D$504+$M$2*C415/Data!H$504+$N$2*D415/Data!L$504+$O$2*E415/Data!P$504</f>
        <v>10048.954795306114</v>
      </c>
      <c r="I415" s="4">
        <f t="shared" si="7"/>
        <v>-48.95479530611374</v>
      </c>
    </row>
    <row r="416" spans="1:9" ht="15">
      <c r="A416" s="1">
        <f>Data!A419</f>
        <v>415</v>
      </c>
      <c r="B416" s="3">
        <f>Data!D$504*Data!D419/Data!D418</f>
        <v>10853.296296698843</v>
      </c>
      <c r="C416" s="3">
        <f>Data!H$504*Data!H419/Data!H418</f>
        <v>5097.314060154813</v>
      </c>
      <c r="D416" s="3">
        <f>Data!L$504*Data!L419/Data!L418</f>
        <v>4188.252057213547</v>
      </c>
      <c r="E416" s="3">
        <f>Data!P$504*Data!P419/Data!P418</f>
        <v>11987.811486501627</v>
      </c>
      <c r="G416" s="4">
        <f>$L$2*B416/Data!D$504+$M$2*C416/Data!H$504+$N$2*D416/Data!L$504+$O$2*E416/Data!P$504</f>
        <v>9868.969600660424</v>
      </c>
      <c r="I416" s="4">
        <f t="shared" si="7"/>
        <v>131.03039933957552</v>
      </c>
    </row>
    <row r="417" spans="1:9" ht="15">
      <c r="A417" s="1">
        <f>Data!A420</f>
        <v>416</v>
      </c>
      <c r="B417" s="3">
        <f>Data!D$504*Data!D420/Data!D419</f>
        <v>10826.606654106268</v>
      </c>
      <c r="C417" s="3">
        <f>Data!H$504*Data!H420/Data!H419</f>
        <v>5191.091592243512</v>
      </c>
      <c r="D417" s="3">
        <f>Data!L$504*Data!L420/Data!L419</f>
        <v>4239.089497170776</v>
      </c>
      <c r="E417" s="3">
        <f>Data!P$504*Data!P420/Data!P419</f>
        <v>11873.472359934385</v>
      </c>
      <c r="G417" s="4">
        <f>$L$2*B417/Data!D$504+$M$2*C417/Data!H$504+$N$2*D417/Data!L$504+$O$2*E417/Data!P$504</f>
        <v>9906.398574825562</v>
      </c>
      <c r="I417" s="4">
        <f t="shared" si="7"/>
        <v>93.60142517443819</v>
      </c>
    </row>
    <row r="418" spans="1:9" ht="15">
      <c r="A418" s="1">
        <f>Data!A421</f>
        <v>417</v>
      </c>
      <c r="B418" s="3">
        <f>Data!D$504*Data!D421/Data!D420</f>
        <v>11043.428531527577</v>
      </c>
      <c r="C418" s="3">
        <f>Data!H$504*Data!H421/Data!H420</f>
        <v>5228.024929357752</v>
      </c>
      <c r="D418" s="3">
        <f>Data!L$504*Data!L421/Data!L420</f>
        <v>4213.85729833817</v>
      </c>
      <c r="E418" s="3">
        <f>Data!P$504*Data!P421/Data!P420</f>
        <v>11972.663464503597</v>
      </c>
      <c r="G418" s="4">
        <f>$L$2*B418/Data!D$504+$M$2*C418/Data!H$504+$N$2*D418/Data!L$504+$O$2*E418/Data!P$504</f>
        <v>10016.958385019974</v>
      </c>
      <c r="I418" s="4">
        <f t="shared" si="7"/>
        <v>-16.95838501997423</v>
      </c>
    </row>
    <row r="419" spans="1:9" ht="15">
      <c r="A419" s="1">
        <f>Data!A422</f>
        <v>418</v>
      </c>
      <c r="B419" s="3">
        <f>Data!D$504*Data!D422/Data!D421</f>
        <v>10894.611958684007</v>
      </c>
      <c r="C419" s="3">
        <f>Data!H$504*Data!H422/Data!H421</f>
        <v>5119.52822302175</v>
      </c>
      <c r="D419" s="3">
        <f>Data!L$504*Data!L422/Data!L421</f>
        <v>4160.716543843142</v>
      </c>
      <c r="E419" s="3">
        <f>Data!P$504*Data!P422/Data!P421</f>
        <v>12103.040518005417</v>
      </c>
      <c r="G419" s="4">
        <f>$L$2*B419/Data!D$504+$M$2*C419/Data!H$504+$N$2*D419/Data!L$504+$O$2*E419/Data!P$504</f>
        <v>9909.466572760735</v>
      </c>
      <c r="I419" s="4">
        <f t="shared" si="7"/>
        <v>90.53342723926471</v>
      </c>
    </row>
    <row r="420" spans="1:9" ht="15">
      <c r="A420" s="1">
        <f>Data!A423</f>
        <v>419</v>
      </c>
      <c r="B420" s="3">
        <f>Data!D$504*Data!D423/Data!D422</f>
        <v>11082.75378364583</v>
      </c>
      <c r="C420" s="3">
        <f>Data!H$504*Data!H423/Data!H422</f>
        <v>5153.621413223411</v>
      </c>
      <c r="D420" s="3">
        <f>Data!L$504*Data!L423/Data!L422</f>
        <v>4190.94327302783</v>
      </c>
      <c r="E420" s="3">
        <f>Data!P$504*Data!P423/Data!P422</f>
        <v>11821.176338017278</v>
      </c>
      <c r="G420" s="4">
        <f>$L$2*B420/Data!D$504+$M$2*C420/Data!H$504+$N$2*D420/Data!L$504+$O$2*E420/Data!P$504</f>
        <v>9957.624733301252</v>
      </c>
      <c r="I420" s="4">
        <f t="shared" si="7"/>
        <v>42.37526669874751</v>
      </c>
    </row>
    <row r="421" spans="1:9" ht="15">
      <c r="A421" s="1">
        <f>Data!A424</f>
        <v>420</v>
      </c>
      <c r="B421" s="3">
        <f>Data!D$504*Data!D424/Data!D423</f>
        <v>11062.183817139306</v>
      </c>
      <c r="C421" s="3">
        <f>Data!H$504*Data!H424/Data!H423</f>
        <v>5222.341298104358</v>
      </c>
      <c r="D421" s="3">
        <f>Data!L$504*Data!L424/Data!L423</f>
        <v>4256.986480119186</v>
      </c>
      <c r="E421" s="3">
        <f>Data!P$504*Data!P424/Data!P423</f>
        <v>11774.112936649843</v>
      </c>
      <c r="G421" s="4">
        <f>$L$2*B421/Data!D$504+$M$2*C421/Data!H$504+$N$2*D421/Data!L$504+$O$2*E421/Data!P$504</f>
        <v>9997.613890039815</v>
      </c>
      <c r="I421" s="4">
        <f t="shared" si="7"/>
        <v>2.386109960185422</v>
      </c>
    </row>
    <row r="422" spans="1:9" ht="15">
      <c r="A422" s="1">
        <f>Data!A425</f>
        <v>421</v>
      </c>
      <c r="B422" s="3">
        <f>Data!D$504*Data!D425/Data!D424</f>
        <v>11067.735713921595</v>
      </c>
      <c r="C422" s="3">
        <f>Data!H$504*Data!H425/Data!H424</f>
        <v>5185.747597049268</v>
      </c>
      <c r="D422" s="3">
        <f>Data!L$504*Data!L425/Data!L424</f>
        <v>4205.253051282875</v>
      </c>
      <c r="E422" s="3">
        <f>Data!P$504*Data!P425/Data!P424</f>
        <v>12292.555393119928</v>
      </c>
      <c r="G422" s="4">
        <f>$L$2*B422/Data!D$504+$M$2*C422/Data!H$504+$N$2*D422/Data!L$504+$O$2*E422/Data!P$504</f>
        <v>10052.625510077576</v>
      </c>
      <c r="I422" s="4">
        <f t="shared" si="7"/>
        <v>-52.62551007757611</v>
      </c>
    </row>
    <row r="423" spans="1:9" ht="15">
      <c r="A423" s="1">
        <f>Data!A426</f>
        <v>422</v>
      </c>
      <c r="B423" s="3">
        <f>Data!D$504*Data!D426/Data!D425</f>
        <v>11015.174600726541</v>
      </c>
      <c r="C423" s="3">
        <f>Data!H$504*Data!H426/Data!H425</f>
        <v>5182.660111551316</v>
      </c>
      <c r="D423" s="3">
        <f>Data!L$504*Data!L426/Data!L425</f>
        <v>4261.397875778297</v>
      </c>
      <c r="E423" s="3">
        <f>Data!P$504*Data!P426/Data!P425</f>
        <v>12170.027898407126</v>
      </c>
      <c r="G423" s="4">
        <f>$L$2*B423/Data!D$504+$M$2*C423/Data!H$504+$N$2*D423/Data!L$504+$O$2*E423/Data!P$504</f>
        <v>10024.641244719787</v>
      </c>
      <c r="I423" s="4">
        <f t="shared" si="7"/>
        <v>-24.64124471978721</v>
      </c>
    </row>
    <row r="424" spans="1:9" ht="15">
      <c r="A424" s="1">
        <f>Data!A427</f>
        <v>423</v>
      </c>
      <c r="B424" s="3">
        <f>Data!D$504*Data!D427/Data!D426</f>
        <v>10904.76062239285</v>
      </c>
      <c r="C424" s="3">
        <f>Data!H$504*Data!H427/Data!H426</f>
        <v>5124.971137007803</v>
      </c>
      <c r="D424" s="3">
        <f>Data!L$504*Data!L427/Data!L426</f>
        <v>4156.927649940574</v>
      </c>
      <c r="E424" s="3">
        <f>Data!P$504*Data!P427/Data!P426</f>
        <v>12209.57273421055</v>
      </c>
      <c r="G424" s="4">
        <f>$L$2*B424/Data!D$504+$M$2*C424/Data!H$504+$N$2*D424/Data!L$504+$O$2*E424/Data!P$504</f>
        <v>9933.140882253358</v>
      </c>
      <c r="I424" s="4">
        <f t="shared" si="7"/>
        <v>66.85911774664237</v>
      </c>
    </row>
    <row r="425" spans="1:9" ht="15">
      <c r="A425" s="1">
        <f>Data!A428</f>
        <v>424</v>
      </c>
      <c r="B425" s="3">
        <f>Data!D$504*Data!D428/Data!D427</f>
        <v>10933.055407947331</v>
      </c>
      <c r="C425" s="3">
        <f>Data!H$504*Data!H428/Data!H427</f>
        <v>5247.812147190496</v>
      </c>
      <c r="D425" s="3">
        <f>Data!L$504*Data!L428/Data!L427</f>
        <v>4249.870612112973</v>
      </c>
      <c r="E425" s="3">
        <f>Data!P$504*Data!P428/Data!P427</f>
        <v>11734.794489320828</v>
      </c>
      <c r="G425" s="4">
        <f>$L$2*B425/Data!D$504+$M$2*C425/Data!H$504+$N$2*D425/Data!L$504+$O$2*E425/Data!P$504</f>
        <v>9957.222268920046</v>
      </c>
      <c r="I425" s="4">
        <f t="shared" si="7"/>
        <v>42.77773107995381</v>
      </c>
    </row>
    <row r="426" spans="1:9" ht="15">
      <c r="A426" s="1">
        <f>Data!A429</f>
        <v>425</v>
      </c>
      <c r="B426" s="3">
        <f>Data!D$504*Data!D429/Data!D428</f>
        <v>11011.067132860591</v>
      </c>
      <c r="C426" s="3">
        <f>Data!H$504*Data!H429/Data!H428</f>
        <v>5088.508292737734</v>
      </c>
      <c r="D426" s="3">
        <f>Data!L$504*Data!L429/Data!L428</f>
        <v>4165.374700203066</v>
      </c>
      <c r="E426" s="3">
        <f>Data!P$504*Data!P429/Data!P428</f>
        <v>12224.54595041276</v>
      </c>
      <c r="G426" s="4">
        <f>$L$2*B426/Data!D$504+$M$2*C426/Data!H$504+$N$2*D426/Data!L$504+$O$2*E426/Data!P$504</f>
        <v>9955.16465049612</v>
      </c>
      <c r="I426" s="4">
        <f t="shared" si="7"/>
        <v>44.835349503879115</v>
      </c>
    </row>
    <row r="427" spans="1:9" ht="15">
      <c r="A427" s="1">
        <f>Data!A430</f>
        <v>426</v>
      </c>
      <c r="B427" s="3">
        <f>Data!D$504*Data!D430/Data!D429</f>
        <v>11212.398887452302</v>
      </c>
      <c r="C427" s="3">
        <f>Data!H$504*Data!H430/Data!H429</f>
        <v>5221.60802714411</v>
      </c>
      <c r="D427" s="3">
        <f>Data!L$504*Data!L430/Data!L429</f>
        <v>4243.522262956239</v>
      </c>
      <c r="E427" s="3">
        <f>Data!P$504*Data!P430/Data!P429</f>
        <v>11806.568579049721</v>
      </c>
      <c r="G427" s="4">
        <f>$L$2*B427/Data!D$504+$M$2*C427/Data!H$504+$N$2*D427/Data!L$504+$O$2*E427/Data!P$504</f>
        <v>10053.925840280363</v>
      </c>
      <c r="I427" s="4">
        <f t="shared" si="7"/>
        <v>-53.925840280362536</v>
      </c>
    </row>
    <row r="428" spans="1:9" ht="15">
      <c r="A428" s="1">
        <f>Data!A431</f>
        <v>427</v>
      </c>
      <c r="B428" s="3">
        <f>Data!D$504*Data!D431/Data!D430</f>
        <v>10676.963961823007</v>
      </c>
      <c r="C428" s="3">
        <f>Data!H$504*Data!H431/Data!H430</f>
        <v>5159.838200406931</v>
      </c>
      <c r="D428" s="3">
        <f>Data!L$504*Data!L431/Data!L430</f>
        <v>4183.8577084845365</v>
      </c>
      <c r="E428" s="3">
        <f>Data!P$504*Data!P431/Data!P430</f>
        <v>12221.69680219034</v>
      </c>
      <c r="G428" s="4">
        <f>$L$2*B428/Data!D$504+$M$2*C428/Data!H$504+$N$2*D428/Data!L$504+$O$2*E428/Data!P$504</f>
        <v>9878.989575863152</v>
      </c>
      <c r="I428" s="4">
        <f t="shared" si="7"/>
        <v>121.01042413684809</v>
      </c>
    </row>
    <row r="429" spans="1:9" ht="15">
      <c r="A429" s="1">
        <f>Data!A432</f>
        <v>428</v>
      </c>
      <c r="B429" s="3">
        <f>Data!D$504*Data!D432/Data!D431</f>
        <v>11085.71090452677</v>
      </c>
      <c r="C429" s="3">
        <f>Data!H$504*Data!H432/Data!H431</f>
        <v>5189.160879933711</v>
      </c>
      <c r="D429" s="3">
        <f>Data!L$504*Data!L432/Data!L431</f>
        <v>4228.392571936593</v>
      </c>
      <c r="E429" s="3">
        <f>Data!P$504*Data!P432/Data!P431</f>
        <v>11668.168322033025</v>
      </c>
      <c r="G429" s="4">
        <f>$L$2*B429/Data!D$504+$M$2*C429/Data!H$504+$N$2*D429/Data!L$504+$O$2*E429/Data!P$504</f>
        <v>9962.585749280326</v>
      </c>
      <c r="I429" s="4">
        <f t="shared" si="7"/>
        <v>37.41425071967387</v>
      </c>
    </row>
    <row r="430" spans="1:9" ht="15">
      <c r="A430" s="1">
        <f>Data!A433</f>
        <v>429</v>
      </c>
      <c r="B430" s="3">
        <f>Data!D$504*Data!D433/Data!D432</f>
        <v>11030.532763445904</v>
      </c>
      <c r="C430" s="3">
        <f>Data!H$504*Data!H433/Data!H432</f>
        <v>5090.2229201528235</v>
      </c>
      <c r="D430" s="3">
        <f>Data!L$504*Data!L433/Data!L432</f>
        <v>4126.872707623419</v>
      </c>
      <c r="E430" s="3">
        <f>Data!P$504*Data!P433/Data!P432</f>
        <v>11746.853941289372</v>
      </c>
      <c r="G430" s="4">
        <f>$L$2*B430/Data!D$504+$M$2*C430/Data!H$504+$N$2*D430/Data!L$504+$O$2*E430/Data!P$504</f>
        <v>9874.537644006132</v>
      </c>
      <c r="I430" s="4">
        <f t="shared" si="7"/>
        <v>125.46235599386819</v>
      </c>
    </row>
    <row r="431" spans="1:9" ht="15">
      <c r="A431" s="1">
        <f>Data!A434</f>
        <v>430</v>
      </c>
      <c r="B431" s="3">
        <f>Data!D$504*Data!D434/Data!D433</f>
        <v>10837.318057163036</v>
      </c>
      <c r="C431" s="3">
        <f>Data!H$504*Data!H434/Data!H433</f>
        <v>5132.479581389937</v>
      </c>
      <c r="D431" s="3">
        <f>Data!L$504*Data!L434/Data!L433</f>
        <v>4153.310947717466</v>
      </c>
      <c r="E431" s="3">
        <f>Data!P$504*Data!P434/Data!P433</f>
        <v>12193.2950878574</v>
      </c>
      <c r="G431" s="4">
        <f>$L$2*B431/Data!D$504+$M$2*C431/Data!H$504+$N$2*D431/Data!L$504+$O$2*E431/Data!P$504</f>
        <v>9909.432569743067</v>
      </c>
      <c r="I431" s="4">
        <f t="shared" si="7"/>
        <v>90.56743025693322</v>
      </c>
    </row>
    <row r="432" spans="1:9" ht="15">
      <c r="A432" s="1">
        <f>Data!A435</f>
        <v>431</v>
      </c>
      <c r="B432" s="3">
        <f>Data!D$504*Data!D435/Data!D434</f>
        <v>11074.790670030958</v>
      </c>
      <c r="C432" s="3">
        <f>Data!H$504*Data!H435/Data!H434</f>
        <v>5210.621956457271</v>
      </c>
      <c r="D432" s="3">
        <f>Data!L$504*Data!L435/Data!L434</f>
        <v>4204.475446389643</v>
      </c>
      <c r="E432" s="3">
        <f>Data!P$504*Data!P435/Data!P434</f>
        <v>11619.783771981123</v>
      </c>
      <c r="G432" s="4">
        <f>$L$2*B432/Data!D$504+$M$2*C432/Data!H$504+$N$2*D432/Data!L$504+$O$2*E432/Data!P$504</f>
        <v>9957.293100280243</v>
      </c>
      <c r="I432" s="4">
        <f t="shared" si="7"/>
        <v>42.70689971975662</v>
      </c>
    </row>
    <row r="433" spans="1:9" ht="15">
      <c r="A433" s="1">
        <f>Data!A436</f>
        <v>432</v>
      </c>
      <c r="B433" s="3">
        <f>Data!D$504*Data!D436/Data!D435</f>
        <v>11172.54510047292</v>
      </c>
      <c r="C433" s="3">
        <f>Data!H$504*Data!H436/Data!H435</f>
        <v>5204.827440630997</v>
      </c>
      <c r="D433" s="3">
        <f>Data!L$504*Data!L436/Data!L435</f>
        <v>4215.707449844782</v>
      </c>
      <c r="E433" s="3">
        <f>Data!P$504*Data!P436/Data!P435</f>
        <v>12081.242198365047</v>
      </c>
      <c r="G433" s="4">
        <f>$L$2*B433/Data!D$504+$M$2*C433/Data!H$504+$N$2*D433/Data!L$504+$O$2*E433/Data!P$504</f>
        <v>10068.949333618164</v>
      </c>
      <c r="I433" s="4">
        <f t="shared" si="7"/>
        <v>-68.94933361816402</v>
      </c>
    </row>
    <row r="434" spans="1:9" ht="15">
      <c r="A434" s="1">
        <f>Data!A437</f>
        <v>433</v>
      </c>
      <c r="B434" s="3">
        <f>Data!D$504*Data!D437/Data!D436</f>
        <v>10987.786640080927</v>
      </c>
      <c r="C434" s="3">
        <f>Data!H$504*Data!H437/Data!H436</f>
        <v>5240.362359612595</v>
      </c>
      <c r="D434" s="3">
        <f>Data!L$504*Data!L437/Data!L436</f>
        <v>4236.492502147351</v>
      </c>
      <c r="E434" s="3">
        <f>Data!P$504*Data!P437/Data!P436</f>
        <v>12303.968910554324</v>
      </c>
      <c r="G434" s="4">
        <f>$L$2*B434/Data!D$504+$M$2*C434/Data!H$504+$N$2*D434/Data!L$504+$O$2*E434/Data!P$504</f>
        <v>10064.430016567245</v>
      </c>
      <c r="I434" s="4">
        <f t="shared" si="7"/>
        <v>-64.43001656724482</v>
      </c>
    </row>
    <row r="435" spans="1:9" ht="15">
      <c r="A435" s="1">
        <f>Data!A438</f>
        <v>434</v>
      </c>
      <c r="B435" s="3">
        <f>Data!D$504*Data!D438/Data!D437</f>
        <v>10924.33631682245</v>
      </c>
      <c r="C435" s="3">
        <f>Data!H$504*Data!H438/Data!H437</f>
        <v>5227.907823869944</v>
      </c>
      <c r="D435" s="3">
        <f>Data!L$504*Data!L438/Data!L437</f>
        <v>4264.623031544973</v>
      </c>
      <c r="E435" s="3">
        <f>Data!P$504*Data!P438/Data!P437</f>
        <v>12017.048750110342</v>
      </c>
      <c r="G435" s="4">
        <f>$L$2*B435/Data!D$504+$M$2*C435/Data!H$504+$N$2*D435/Data!L$504+$O$2*E435/Data!P$504</f>
        <v>9993.075137339894</v>
      </c>
      <c r="I435" s="4">
        <f t="shared" si="7"/>
        <v>6.924862660105646</v>
      </c>
    </row>
    <row r="436" spans="1:9" ht="15">
      <c r="A436" s="1">
        <f>Data!A439</f>
        <v>435</v>
      </c>
      <c r="B436" s="3">
        <f>Data!D$504*Data!D439/Data!D438</f>
        <v>10903.104451666488</v>
      </c>
      <c r="C436" s="3">
        <f>Data!H$504*Data!H439/Data!H438</f>
        <v>5119.070521585917</v>
      </c>
      <c r="D436" s="3">
        <f>Data!L$504*Data!L439/Data!L438</f>
        <v>4169.088435970904</v>
      </c>
      <c r="E436" s="3">
        <f>Data!P$504*Data!P439/Data!P438</f>
        <v>12120.832718926706</v>
      </c>
      <c r="G436" s="4">
        <f>$L$2*B436/Data!D$504+$M$2*C436/Data!H$504+$N$2*D436/Data!L$504+$O$2*E436/Data!P$504</f>
        <v>9917.22877872159</v>
      </c>
      <c r="I436" s="4">
        <f t="shared" si="7"/>
        <v>82.77122127840994</v>
      </c>
    </row>
    <row r="437" spans="1:9" ht="15">
      <c r="A437" s="1">
        <f>Data!A440</f>
        <v>436</v>
      </c>
      <c r="B437" s="3">
        <f>Data!D$504*Data!D440/Data!D439</f>
        <v>11053.241214641876</v>
      </c>
      <c r="C437" s="3">
        <f>Data!H$504*Data!H440/Data!H439</f>
        <v>5186.634997072141</v>
      </c>
      <c r="D437" s="3">
        <f>Data!L$504*Data!L440/Data!L439</f>
        <v>4194.6125748223185</v>
      </c>
      <c r="E437" s="3">
        <f>Data!P$504*Data!P440/Data!P439</f>
        <v>11729.795076277616</v>
      </c>
      <c r="G437" s="4">
        <f>$L$2*B437/Data!D$504+$M$2*C437/Data!H$504+$N$2*D437/Data!L$504+$O$2*E437/Data!P$504</f>
        <v>9951.617837017817</v>
      </c>
      <c r="I437" s="4">
        <f t="shared" si="7"/>
        <v>48.38216298218322</v>
      </c>
    </row>
    <row r="438" spans="1:9" ht="15">
      <c r="A438" s="1">
        <f>Data!A441</f>
        <v>437</v>
      </c>
      <c r="B438" s="3">
        <f>Data!D$504*Data!D441/Data!D440</f>
        <v>10820.680252024978</v>
      </c>
      <c r="C438" s="3">
        <f>Data!H$504*Data!H441/Data!H440</f>
        <v>5128.930466813672</v>
      </c>
      <c r="D438" s="3">
        <f>Data!L$504*Data!L441/Data!L440</f>
        <v>4189.49767181185</v>
      </c>
      <c r="E438" s="3">
        <f>Data!P$504*Data!P441/Data!P440</f>
        <v>11911.794011494994</v>
      </c>
      <c r="G438" s="4">
        <f>$L$2*B438/Data!D$504+$M$2*C438/Data!H$504+$N$2*D438/Data!L$504+$O$2*E438/Data!P$504</f>
        <v>9863.015727745338</v>
      </c>
      <c r="I438" s="4">
        <f t="shared" si="7"/>
        <v>136.98427225466185</v>
      </c>
    </row>
    <row r="439" spans="1:9" ht="15">
      <c r="A439" s="1">
        <f>Data!A442</f>
        <v>438</v>
      </c>
      <c r="B439" s="3">
        <f>Data!D$504*Data!D442/Data!D441</f>
        <v>11021.75286709354</v>
      </c>
      <c r="C439" s="3">
        <f>Data!H$504*Data!H442/Data!H441</f>
        <v>5196.934104126132</v>
      </c>
      <c r="D439" s="3">
        <f>Data!L$504*Data!L442/Data!L441</f>
        <v>4188.834900129507</v>
      </c>
      <c r="E439" s="3">
        <f>Data!P$504*Data!P442/Data!P441</f>
        <v>11875.059456029547</v>
      </c>
      <c r="G439" s="4">
        <f>$L$2*B439/Data!D$504+$M$2*C439/Data!H$504+$N$2*D439/Data!L$504+$O$2*E439/Data!P$504</f>
        <v>9968.966319470119</v>
      </c>
      <c r="I439" s="4">
        <f t="shared" si="7"/>
        <v>31.033680529881167</v>
      </c>
    </row>
    <row r="440" spans="1:9" ht="15">
      <c r="A440" s="1">
        <f>Data!A443</f>
        <v>439</v>
      </c>
      <c r="B440" s="3">
        <f>Data!D$504*Data!D443/Data!D442</f>
        <v>10989.549541290755</v>
      </c>
      <c r="C440" s="3">
        <f>Data!H$504*Data!H443/Data!H442</f>
        <v>5198.050926150697</v>
      </c>
      <c r="D440" s="3">
        <f>Data!L$504*Data!L443/Data!L442</f>
        <v>4220.984544315145</v>
      </c>
      <c r="E440" s="3">
        <f>Data!P$504*Data!P443/Data!P442</f>
        <v>12023.072063102749</v>
      </c>
      <c r="G440" s="4">
        <f>$L$2*B440/Data!D$504+$M$2*C440/Data!H$504+$N$2*D440/Data!L$504+$O$2*E440/Data!P$504</f>
        <v>9990.185624969634</v>
      </c>
      <c r="I440" s="4">
        <f t="shared" si="7"/>
        <v>9.814375030366136</v>
      </c>
    </row>
    <row r="441" spans="1:9" ht="15">
      <c r="A441" s="1">
        <f>Data!A444</f>
        <v>440</v>
      </c>
      <c r="B441" s="3">
        <f>Data!D$504*Data!D444/Data!D443</f>
        <v>11026.16733444958</v>
      </c>
      <c r="C441" s="3">
        <f>Data!H$504*Data!H444/Data!H443</f>
        <v>5217.741863530155</v>
      </c>
      <c r="D441" s="3">
        <f>Data!L$504*Data!L444/Data!L443</f>
        <v>4277.88359364752</v>
      </c>
      <c r="E441" s="3">
        <f>Data!P$504*Data!P444/Data!P443</f>
        <v>11938.517444503465</v>
      </c>
      <c r="G441" s="4">
        <f>$L$2*B441/Data!D$504+$M$2*C441/Data!H$504+$N$2*D441/Data!L$504+$O$2*E441/Data!P$504</f>
        <v>10014.217941430165</v>
      </c>
      <c r="I441" s="4">
        <f t="shared" si="7"/>
        <v>-14.217941430164501</v>
      </c>
    </row>
    <row r="442" spans="1:9" ht="15">
      <c r="A442" s="1">
        <f>Data!A445</f>
        <v>441</v>
      </c>
      <c r="B442" s="3">
        <f>Data!D$504*Data!D445/Data!D444</f>
        <v>10687.61423464442</v>
      </c>
      <c r="C442" s="3">
        <f>Data!H$504*Data!H445/Data!H444</f>
        <v>5115.352986213256</v>
      </c>
      <c r="D442" s="3">
        <f>Data!L$504*Data!L445/Data!L444</f>
        <v>4172.932644993742</v>
      </c>
      <c r="E442" s="3">
        <f>Data!P$504*Data!P445/Data!P444</f>
        <v>12109.643118578204</v>
      </c>
      <c r="G442" s="4">
        <f>$L$2*B442/Data!D$504+$M$2*C442/Data!H$504+$N$2*D442/Data!L$504+$O$2*E442/Data!P$504</f>
        <v>9835.92512607889</v>
      </c>
      <c r="I442" s="4">
        <f t="shared" si="7"/>
        <v>164.07487392111034</v>
      </c>
    </row>
    <row r="443" spans="1:9" ht="15">
      <c r="A443" s="1">
        <f>Data!A446</f>
        <v>442</v>
      </c>
      <c r="B443" s="3">
        <f>Data!D$504*Data!D446/Data!D445</f>
        <v>10919.176456516918</v>
      </c>
      <c r="C443" s="3">
        <f>Data!H$504*Data!H446/Data!H445</f>
        <v>5214.303159368481</v>
      </c>
      <c r="D443" s="3">
        <f>Data!L$504*Data!L446/Data!L445</f>
        <v>4199.901865834258</v>
      </c>
      <c r="E443" s="3">
        <f>Data!P$504*Data!P446/Data!P445</f>
        <v>11881.47185011333</v>
      </c>
      <c r="G443" s="4">
        <f>$L$2*B443/Data!D$504+$M$2*C443/Data!H$504+$N$2*D443/Data!L$504+$O$2*E443/Data!P$504</f>
        <v>9945.453284136129</v>
      </c>
      <c r="I443" s="4">
        <f t="shared" si="7"/>
        <v>54.54671586387121</v>
      </c>
    </row>
    <row r="444" spans="1:9" ht="15">
      <c r="A444" s="1">
        <f>Data!A447</f>
        <v>443</v>
      </c>
      <c r="B444" s="3">
        <f>Data!D$504*Data!D447/Data!D446</f>
        <v>11025.459918565268</v>
      </c>
      <c r="C444" s="3">
        <f>Data!H$504*Data!H447/Data!H446</f>
        <v>5283.769264532002</v>
      </c>
      <c r="D444" s="3">
        <f>Data!L$504*Data!L447/Data!L446</f>
        <v>4264.228016300998</v>
      </c>
      <c r="E444" s="3">
        <f>Data!P$504*Data!P447/Data!P446</f>
        <v>11965.355902095553</v>
      </c>
      <c r="G444" s="4">
        <f>$L$2*B444/Data!D$504+$M$2*C444/Data!H$504+$N$2*D444/Data!L$504+$O$2*E444/Data!P$504</f>
        <v>10053.315872973606</v>
      </c>
      <c r="I444" s="4">
        <f t="shared" si="7"/>
        <v>-53.31587297360602</v>
      </c>
    </row>
    <row r="445" spans="1:9" ht="15">
      <c r="A445" s="1">
        <f>Data!A448</f>
        <v>444</v>
      </c>
      <c r="B445" s="3">
        <f>Data!D$504*Data!D448/Data!D447</f>
        <v>11053.378160512633</v>
      </c>
      <c r="C445" s="3">
        <f>Data!H$504*Data!H448/Data!H447</f>
        <v>5065.437310179442</v>
      </c>
      <c r="D445" s="3">
        <f>Data!L$504*Data!L448/Data!L447</f>
        <v>4136.910887490659</v>
      </c>
      <c r="E445" s="3">
        <f>Data!P$504*Data!P448/Data!P447</f>
        <v>11990.338874506917</v>
      </c>
      <c r="G445" s="4">
        <f>$L$2*B445/Data!D$504+$M$2*C445/Data!H$504+$N$2*D445/Data!L$504+$O$2*E445/Data!P$504</f>
        <v>9911.454424175534</v>
      </c>
      <c r="I445" s="4">
        <f t="shared" si="7"/>
        <v>88.54557582446614</v>
      </c>
    </row>
    <row r="446" spans="1:9" ht="15">
      <c r="A446" s="1">
        <f>Data!A449</f>
        <v>445</v>
      </c>
      <c r="B446" s="3">
        <f>Data!D$504*Data!D449/Data!D448</f>
        <v>10860.586926550615</v>
      </c>
      <c r="C446" s="3">
        <f>Data!H$504*Data!H449/Data!H448</f>
        <v>5148.234458062917</v>
      </c>
      <c r="D446" s="3">
        <f>Data!L$504*Data!L449/Data!L448</f>
        <v>4213.124926929717</v>
      </c>
      <c r="E446" s="3">
        <f>Data!P$504*Data!P449/Data!P448</f>
        <v>11837.665816588053</v>
      </c>
      <c r="G446" s="4">
        <f>$L$2*B446/Data!D$504+$M$2*C446/Data!H$504+$N$2*D446/Data!L$504+$O$2*E446/Data!P$504</f>
        <v>9881.88342392636</v>
      </c>
      <c r="I446" s="4">
        <f t="shared" si="7"/>
        <v>118.11657607364032</v>
      </c>
    </row>
    <row r="447" spans="1:9" ht="15">
      <c r="A447" s="1">
        <f>Data!A450</f>
        <v>446</v>
      </c>
      <c r="B447" s="3">
        <f>Data!D$504*Data!D450/Data!D449</f>
        <v>11093.820519245224</v>
      </c>
      <c r="C447" s="3">
        <f>Data!H$504*Data!H450/Data!H449</f>
        <v>5220.162339104485</v>
      </c>
      <c r="D447" s="3">
        <f>Data!L$504*Data!L450/Data!L449</f>
        <v>4232.586912159581</v>
      </c>
      <c r="E447" s="3">
        <f>Data!P$504*Data!P450/Data!P449</f>
        <v>11923.529359038543</v>
      </c>
      <c r="G447" s="4">
        <f>$L$2*B447/Data!D$504+$M$2*C447/Data!H$504+$N$2*D447/Data!L$504+$O$2*E447/Data!P$504</f>
        <v>10026.953923379511</v>
      </c>
      <c r="I447" s="4">
        <f t="shared" si="7"/>
        <v>-26.953923379511252</v>
      </c>
    </row>
    <row r="448" spans="1:9" ht="15">
      <c r="A448" s="1">
        <f>Data!A451</f>
        <v>447</v>
      </c>
      <c r="B448" s="3">
        <f>Data!D$504*Data!D451/Data!D450</f>
        <v>10966.825356144685</v>
      </c>
      <c r="C448" s="3">
        <f>Data!H$504*Data!H451/Data!H450</f>
        <v>5196.429411680326</v>
      </c>
      <c r="D448" s="3">
        <f>Data!L$504*Data!L451/Data!L450</f>
        <v>4212.210146968026</v>
      </c>
      <c r="E448" s="3">
        <f>Data!P$504*Data!P451/Data!P450</f>
        <v>11997.718556576463</v>
      </c>
      <c r="G448" s="4">
        <f>$L$2*B448/Data!D$504+$M$2*C448/Data!H$504+$N$2*D448/Data!L$504+$O$2*E448/Data!P$504</f>
        <v>9974.703616997711</v>
      </c>
      <c r="I448" s="4">
        <f t="shared" si="7"/>
        <v>25.296383002289076</v>
      </c>
    </row>
    <row r="449" spans="1:9" ht="15">
      <c r="A449" s="1">
        <f>Data!A452</f>
        <v>448</v>
      </c>
      <c r="B449" s="3">
        <f>Data!D$504*Data!D452/Data!D451</f>
        <v>11171.464790882446</v>
      </c>
      <c r="C449" s="3">
        <f>Data!H$504*Data!H452/Data!H451</f>
        <v>5134.924349122197</v>
      </c>
      <c r="D449" s="3">
        <f>Data!L$504*Data!L452/Data!L451</f>
        <v>4165.530760355422</v>
      </c>
      <c r="E449" s="3">
        <f>Data!P$504*Data!P452/Data!P451</f>
        <v>11746.579955327114</v>
      </c>
      <c r="G449" s="4">
        <f>$L$2*B449/Data!D$504+$M$2*C449/Data!H$504+$N$2*D449/Data!L$504+$O$2*E449/Data!P$504</f>
        <v>9960.587534436601</v>
      </c>
      <c r="I449" s="4">
        <f t="shared" si="7"/>
        <v>39.412465563398655</v>
      </c>
    </row>
    <row r="450" spans="1:9" ht="15">
      <c r="A450" s="1">
        <f>Data!A453</f>
        <v>449</v>
      </c>
      <c r="B450" s="3">
        <f>Data!D$504*Data!D453/Data!D452</f>
        <v>10792.822033887289</v>
      </c>
      <c r="C450" s="3">
        <f>Data!H$504*Data!H453/Data!H452</f>
        <v>5300.328186134169</v>
      </c>
      <c r="D450" s="3">
        <f>Data!L$504*Data!L453/Data!L452</f>
        <v>4304.9783684338545</v>
      </c>
      <c r="E450" s="3">
        <f>Data!P$504*Data!P453/Data!P452</f>
        <v>12034.163442420398</v>
      </c>
      <c r="G450" s="4">
        <f>$L$2*B450/Data!D$504+$M$2*C450/Data!H$504+$N$2*D450/Data!L$504+$O$2*E450/Data!P$504</f>
        <v>9999.550940157742</v>
      </c>
      <c r="I450" s="4">
        <f t="shared" si="7"/>
        <v>0.44905984225806606</v>
      </c>
    </row>
    <row r="451" spans="1:9" ht="15">
      <c r="A451" s="1">
        <f>Data!A454</f>
        <v>450</v>
      </c>
      <c r="B451" s="3">
        <f>Data!D$504*Data!D454/Data!D453</f>
        <v>11102.722435034411</v>
      </c>
      <c r="C451" s="3">
        <f>Data!H$504*Data!H454/Data!H453</f>
        <v>5080.045334983046</v>
      </c>
      <c r="D451" s="3">
        <f>Data!L$504*Data!L454/Data!L453</f>
        <v>4137.14275370706</v>
      </c>
      <c r="E451" s="3">
        <f>Data!P$504*Data!P454/Data!P453</f>
        <v>12046.26678548548</v>
      </c>
      <c r="G451" s="4">
        <f>$L$2*B451/Data!D$504+$M$2*C451/Data!H$504+$N$2*D451/Data!L$504+$O$2*E451/Data!P$504</f>
        <v>9947.165560676225</v>
      </c>
      <c r="I451" s="4">
        <f aca="true" t="shared" si="8" ref="I451:I501">10000-G451</f>
        <v>52.83443932377486</v>
      </c>
    </row>
    <row r="452" spans="1:9" ht="15">
      <c r="A452" s="1">
        <f>Data!A455</f>
        <v>451</v>
      </c>
      <c r="B452" s="3">
        <f>Data!D$504*Data!D455/Data!D454</f>
        <v>10895.947991222743</v>
      </c>
      <c r="C452" s="3">
        <f>Data!H$504*Data!H455/Data!H454</f>
        <v>5084.025354552963</v>
      </c>
      <c r="D452" s="3">
        <f>Data!L$504*Data!L455/Data!L454</f>
        <v>4126.0111407307995</v>
      </c>
      <c r="E452" s="3">
        <f>Data!P$504*Data!P455/Data!P454</f>
        <v>12077.283599487033</v>
      </c>
      <c r="G452" s="4">
        <f>$L$2*B452/Data!D$504+$M$2*C452/Data!H$504+$N$2*D452/Data!L$504+$O$2*E452/Data!P$504</f>
        <v>9876.95591860219</v>
      </c>
      <c r="I452" s="4">
        <f t="shared" si="8"/>
        <v>123.04408139780935</v>
      </c>
    </row>
    <row r="453" spans="1:9" ht="15">
      <c r="A453" s="1">
        <f>Data!A456</f>
        <v>452</v>
      </c>
      <c r="B453" s="3">
        <f>Data!D$504*Data!D456/Data!D455</f>
        <v>10977.03062115897</v>
      </c>
      <c r="C453" s="3">
        <f>Data!H$504*Data!H456/Data!H455</f>
        <v>5244.275599396371</v>
      </c>
      <c r="D453" s="3">
        <f>Data!L$504*Data!L456/Data!L455</f>
        <v>4266.595158677636</v>
      </c>
      <c r="E453" s="3">
        <f>Data!P$504*Data!P456/Data!P455</f>
        <v>11933.20041181924</v>
      </c>
      <c r="G453" s="4">
        <f>$L$2*B453/Data!D$504+$M$2*C453/Data!H$504+$N$2*D453/Data!L$504+$O$2*E453/Data!P$504</f>
        <v>10008.146203398534</v>
      </c>
      <c r="I453" s="4">
        <f t="shared" si="8"/>
        <v>-8.146203398533544</v>
      </c>
    </row>
    <row r="454" spans="1:9" ht="15">
      <c r="A454" s="1">
        <f>Data!A457</f>
        <v>453</v>
      </c>
      <c r="B454" s="3">
        <f>Data!D$504*Data!D457/Data!D456</f>
        <v>10929.687651899243</v>
      </c>
      <c r="C454" s="3">
        <f>Data!H$504*Data!H457/Data!H456</f>
        <v>5104.358609968633</v>
      </c>
      <c r="D454" s="3">
        <f>Data!L$504*Data!L457/Data!L456</f>
        <v>4163.629491068868</v>
      </c>
      <c r="E454" s="3">
        <f>Data!P$504*Data!P457/Data!P456</f>
        <v>12005.225892117202</v>
      </c>
      <c r="G454" s="4">
        <f>$L$2*B454/Data!D$504+$M$2*C454/Data!H$504+$N$2*D454/Data!L$504+$O$2*E454/Data!P$504</f>
        <v>9897.834679008829</v>
      </c>
      <c r="I454" s="4">
        <f t="shared" si="8"/>
        <v>102.16532099117103</v>
      </c>
    </row>
    <row r="455" spans="1:9" ht="15">
      <c r="A455" s="1">
        <f>Data!A458</f>
        <v>454</v>
      </c>
      <c r="B455" s="3">
        <f>Data!D$504*Data!D458/Data!D457</f>
        <v>11300.302531785515</v>
      </c>
      <c r="C455" s="3">
        <f>Data!H$504*Data!H458/Data!H457</f>
        <v>5153.395954082533</v>
      </c>
      <c r="D455" s="3">
        <f>Data!L$504*Data!L458/Data!L457</f>
        <v>4239.574192640065</v>
      </c>
      <c r="E455" s="3">
        <f>Data!P$504*Data!P458/Data!P457</f>
        <v>11961.975090721891</v>
      </c>
      <c r="G455" s="4">
        <f>$L$2*B455/Data!D$504+$M$2*C455/Data!H$504+$N$2*D455/Data!L$504+$O$2*E455/Data!P$504</f>
        <v>10071.403934052552</v>
      </c>
      <c r="I455" s="4">
        <f t="shared" si="8"/>
        <v>-71.40393405255236</v>
      </c>
    </row>
    <row r="456" spans="1:9" ht="15">
      <c r="A456" s="1">
        <f>Data!A459</f>
        <v>455</v>
      </c>
      <c r="B456" s="3">
        <f>Data!D$504*Data!D459/Data!D458</f>
        <v>11225.431995608258</v>
      </c>
      <c r="C456" s="3">
        <f>Data!H$504*Data!H459/Data!H458</f>
        <v>5362.244660211769</v>
      </c>
      <c r="D456" s="3">
        <f>Data!L$504*Data!L459/Data!L458</f>
        <v>4360.754438466151</v>
      </c>
      <c r="E456" s="3">
        <f>Data!P$504*Data!P459/Data!P458</f>
        <v>12034.308188529236</v>
      </c>
      <c r="G456" s="4">
        <f>$L$2*B456/Data!D$504+$M$2*C456/Data!H$504+$N$2*D456/Data!L$504+$O$2*E456/Data!P$504</f>
        <v>10205.510359183578</v>
      </c>
      <c r="I456" s="4">
        <f t="shared" si="8"/>
        <v>-205.51035918357775</v>
      </c>
    </row>
    <row r="457" spans="1:9" ht="15">
      <c r="A457" s="1">
        <f>Data!A460</f>
        <v>456</v>
      </c>
      <c r="B457" s="3">
        <f>Data!D$504*Data!D460/Data!D459</f>
        <v>11070.118648950873</v>
      </c>
      <c r="C457" s="3">
        <f>Data!H$504*Data!H460/Data!H459</f>
        <v>5257.660716974803</v>
      </c>
      <c r="D457" s="3">
        <f>Data!L$504*Data!L460/Data!L459</f>
        <v>4292.013778240822</v>
      </c>
      <c r="E457" s="3">
        <f>Data!P$504*Data!P460/Data!P459</f>
        <v>11802.871822489164</v>
      </c>
      <c r="G457" s="4">
        <f>$L$2*B457/Data!D$504+$M$2*C457/Data!H$504+$N$2*D457/Data!L$504+$O$2*E457/Data!P$504</f>
        <v>10033.959334209003</v>
      </c>
      <c r="I457" s="4">
        <f t="shared" si="8"/>
        <v>-33.95933420900292</v>
      </c>
    </row>
    <row r="458" spans="1:9" ht="15">
      <c r="A458" s="1">
        <f>Data!A461</f>
        <v>457</v>
      </c>
      <c r="B458" s="3">
        <f>Data!D$504*Data!D461/Data!D460</f>
        <v>11123.617839929648</v>
      </c>
      <c r="C458" s="3">
        <f>Data!H$504*Data!H461/Data!H460</f>
        <v>5185.8896351506</v>
      </c>
      <c r="D458" s="3">
        <f>Data!L$504*Data!L461/Data!L460</f>
        <v>4249.523493957097</v>
      </c>
      <c r="E458" s="3">
        <f>Data!P$504*Data!P461/Data!P460</f>
        <v>12345.545076962517</v>
      </c>
      <c r="G458" s="4">
        <f>$L$2*B458/Data!D$504+$M$2*C458/Data!H$504+$N$2*D458/Data!L$504+$O$2*E458/Data!P$504</f>
        <v>10092.288139743032</v>
      </c>
      <c r="I458" s="4">
        <f t="shared" si="8"/>
        <v>-92.28813974303193</v>
      </c>
    </row>
    <row r="459" spans="1:9" ht="15">
      <c r="A459" s="1">
        <f>Data!A462</f>
        <v>458</v>
      </c>
      <c r="B459" s="3">
        <f>Data!D$504*Data!D462/Data!D461</f>
        <v>11050.44518877828</v>
      </c>
      <c r="C459" s="3">
        <f>Data!H$504*Data!H462/Data!H461</f>
        <v>5280.391653414504</v>
      </c>
      <c r="D459" s="3">
        <f>Data!L$504*Data!L462/Data!L461</f>
        <v>4268.54607327882</v>
      </c>
      <c r="E459" s="3">
        <f>Data!P$504*Data!P462/Data!P461</f>
        <v>12017.38055172555</v>
      </c>
      <c r="G459" s="4">
        <f>$L$2*B459/Data!D$504+$M$2*C459/Data!H$504+$N$2*D459/Data!L$504+$O$2*E459/Data!P$504</f>
        <v>10070.121141757776</v>
      </c>
      <c r="I459" s="4">
        <f t="shared" si="8"/>
        <v>-70.12114175777606</v>
      </c>
    </row>
    <row r="460" spans="1:9" ht="15">
      <c r="A460" s="1">
        <f>Data!A463</f>
        <v>459</v>
      </c>
      <c r="B460" s="3">
        <f>Data!D$504*Data!D463/Data!D462</f>
        <v>10753.813503066442</v>
      </c>
      <c r="C460" s="3">
        <f>Data!H$504*Data!H463/Data!H462</f>
        <v>5078.123814291012</v>
      </c>
      <c r="D460" s="3">
        <f>Data!L$504*Data!L463/Data!L462</f>
        <v>4162.03411486341</v>
      </c>
      <c r="E460" s="3">
        <f>Data!P$504*Data!P463/Data!P462</f>
        <v>12291.212352204864</v>
      </c>
      <c r="G460" s="4">
        <f>$L$2*B460/Data!D$504+$M$2*C460/Data!H$504+$N$2*D460/Data!L$504+$O$2*E460/Data!P$504</f>
        <v>9866.125292201972</v>
      </c>
      <c r="I460" s="4">
        <f t="shared" si="8"/>
        <v>133.87470779802788</v>
      </c>
    </row>
    <row r="461" spans="1:9" ht="15">
      <c r="A461" s="1">
        <f>Data!A464</f>
        <v>460</v>
      </c>
      <c r="B461" s="3">
        <f>Data!D$504*Data!D464/Data!D463</f>
        <v>11042.85271148478</v>
      </c>
      <c r="C461" s="3">
        <f>Data!H$504*Data!H464/Data!H463</f>
        <v>5199.3717701862915</v>
      </c>
      <c r="D461" s="3">
        <f>Data!L$504*Data!L464/Data!L463</f>
        <v>4255.18646450429</v>
      </c>
      <c r="E461" s="3">
        <f>Data!P$504*Data!P464/Data!P463</f>
        <v>11740.05183575184</v>
      </c>
      <c r="G461" s="4">
        <f>$L$2*B461/Data!D$504+$M$2*C461/Data!H$504+$N$2*D461/Data!L$504+$O$2*E461/Data!P$504</f>
        <v>9971.23954643199</v>
      </c>
      <c r="I461" s="4">
        <f t="shared" si="8"/>
        <v>28.760453568009325</v>
      </c>
    </row>
    <row r="462" spans="1:9" ht="15">
      <c r="A462" s="1">
        <f>Data!A465</f>
        <v>461</v>
      </c>
      <c r="B462" s="3">
        <f>Data!D$504*Data!D465/Data!D464</f>
        <v>10789.796540473797</v>
      </c>
      <c r="C462" s="3">
        <f>Data!H$504*Data!H465/Data!H464</f>
        <v>5168.025443363098</v>
      </c>
      <c r="D462" s="3">
        <f>Data!L$504*Data!L465/Data!L464</f>
        <v>4193.636023750406</v>
      </c>
      <c r="E462" s="3">
        <f>Data!P$504*Data!P465/Data!P464</f>
        <v>12054.937990842976</v>
      </c>
      <c r="G462" s="4">
        <f>$L$2*B462/Data!D$504+$M$2*C462/Data!H$504+$N$2*D462/Data!L$504+$O$2*E462/Data!P$504</f>
        <v>9899.199005033119</v>
      </c>
      <c r="I462" s="4">
        <f t="shared" si="8"/>
        <v>100.80099496688126</v>
      </c>
    </row>
    <row r="463" spans="1:9" ht="15">
      <c r="A463" s="1">
        <f>Data!A466</f>
        <v>462</v>
      </c>
      <c r="B463" s="3">
        <f>Data!D$504*Data!D466/Data!D465</f>
        <v>11285.930042152242</v>
      </c>
      <c r="C463" s="3">
        <f>Data!H$504*Data!H466/Data!H465</f>
        <v>5176.278832252869</v>
      </c>
      <c r="D463" s="3">
        <f>Data!L$504*Data!L466/Data!L465</f>
        <v>4184.740645502942</v>
      </c>
      <c r="E463" s="3">
        <f>Data!P$504*Data!P466/Data!P465</f>
        <v>11769.469790092862</v>
      </c>
      <c r="G463" s="4">
        <f>$L$2*B463/Data!D$504+$M$2*C463/Data!H$504+$N$2*D463/Data!L$504+$O$2*E463/Data!P$504</f>
        <v>10034.35775177668</v>
      </c>
      <c r="I463" s="4">
        <f t="shared" si="8"/>
        <v>-34.35775177668074</v>
      </c>
    </row>
    <row r="464" spans="1:9" ht="15">
      <c r="A464" s="1">
        <f>Data!A467</f>
        <v>463</v>
      </c>
      <c r="B464" s="3">
        <f>Data!D$504*Data!D467/Data!D466</f>
        <v>11202.057826534803</v>
      </c>
      <c r="C464" s="3">
        <f>Data!H$504*Data!H467/Data!H466</f>
        <v>5292.157573803225</v>
      </c>
      <c r="D464" s="3">
        <f>Data!L$504*Data!L467/Data!L466</f>
        <v>4295.086311995389</v>
      </c>
      <c r="E464" s="3">
        <f>Data!P$504*Data!P467/Data!P466</f>
        <v>12195.489777762483</v>
      </c>
      <c r="G464" s="4">
        <f>$L$2*B464/Data!D$504+$M$2*C464/Data!H$504+$N$2*D464/Data!L$504+$O$2*E464/Data!P$504</f>
        <v>10167.882365922611</v>
      </c>
      <c r="I464" s="4">
        <f t="shared" si="8"/>
        <v>-167.88236592261092</v>
      </c>
    </row>
    <row r="465" spans="1:9" ht="15">
      <c r="A465" s="1">
        <f>Data!A468</f>
        <v>464</v>
      </c>
      <c r="B465" s="3">
        <f>Data!D$504*Data!D468/Data!D467</f>
        <v>10826.36181745195</v>
      </c>
      <c r="C465" s="3">
        <f>Data!H$504*Data!H468/Data!H467</f>
        <v>5193.019558497935</v>
      </c>
      <c r="D465" s="3">
        <f>Data!L$504*Data!L468/Data!L467</f>
        <v>4230.792468260622</v>
      </c>
      <c r="E465" s="3">
        <f>Data!P$504*Data!P468/Data!P467</f>
        <v>12029.084170221073</v>
      </c>
      <c r="G465" s="4">
        <f>$L$2*B465/Data!D$504+$M$2*C465/Data!H$504+$N$2*D465/Data!L$504+$O$2*E465/Data!P$504</f>
        <v>9931.380895177328</v>
      </c>
      <c r="I465" s="4">
        <f t="shared" si="8"/>
        <v>68.61910482267194</v>
      </c>
    </row>
    <row r="466" spans="1:9" ht="15">
      <c r="A466" s="1">
        <f>Data!A469</f>
        <v>465</v>
      </c>
      <c r="B466" s="3">
        <f>Data!D$504*Data!D469/Data!D468</f>
        <v>10971.977428339904</v>
      </c>
      <c r="C466" s="3">
        <f>Data!H$504*Data!H469/Data!H468</f>
        <v>5123.641909902421</v>
      </c>
      <c r="D466" s="3">
        <f>Data!L$504*Data!L469/Data!L468</f>
        <v>4141.391668428963</v>
      </c>
      <c r="E466" s="3">
        <f>Data!P$504*Data!P469/Data!P468</f>
        <v>11812.242722096249</v>
      </c>
      <c r="G466" s="4">
        <f>$L$2*B466/Data!D$504+$M$2*C466/Data!H$504+$N$2*D466/Data!L$504+$O$2*E466/Data!P$504</f>
        <v>9886.905899091178</v>
      </c>
      <c r="I466" s="4">
        <f t="shared" si="8"/>
        <v>113.09410090882193</v>
      </c>
    </row>
    <row r="467" spans="1:9" ht="15">
      <c r="A467" s="1">
        <f>Data!A470</f>
        <v>466</v>
      </c>
      <c r="B467" s="3">
        <f>Data!D$504*Data!D470/Data!D469</f>
        <v>10981.02281667832</v>
      </c>
      <c r="C467" s="3">
        <f>Data!H$504*Data!H470/Data!H469</f>
        <v>5142.065708535665</v>
      </c>
      <c r="D467" s="3">
        <f>Data!L$504*Data!L470/Data!L469</f>
        <v>4206.222548489399</v>
      </c>
      <c r="E467" s="3">
        <f>Data!P$504*Data!P470/Data!P469</f>
        <v>11809.112231547806</v>
      </c>
      <c r="G467" s="4">
        <f>$L$2*B467/Data!D$504+$M$2*C467/Data!H$504+$N$2*D467/Data!L$504+$O$2*E467/Data!P$504</f>
        <v>9915.640349821555</v>
      </c>
      <c r="I467" s="4">
        <f t="shared" si="8"/>
        <v>84.35965017844501</v>
      </c>
    </row>
    <row r="468" spans="1:9" ht="15">
      <c r="A468" s="1">
        <f>Data!A471</f>
        <v>467</v>
      </c>
      <c r="B468" s="3">
        <f>Data!D$504*Data!D471/Data!D470</f>
        <v>11345.977666567707</v>
      </c>
      <c r="C468" s="3">
        <f>Data!H$504*Data!H471/Data!H470</f>
        <v>5299.1867898371975</v>
      </c>
      <c r="D468" s="3">
        <f>Data!L$504*Data!L471/Data!L470</f>
        <v>4296.991214096824</v>
      </c>
      <c r="E468" s="3">
        <f>Data!P$504*Data!P471/Data!P470</f>
        <v>11981.569669742606</v>
      </c>
      <c r="G468" s="4">
        <f>$L$2*B468/Data!D$504+$M$2*C468/Data!H$504+$N$2*D468/Data!L$504+$O$2*E468/Data!P$504</f>
        <v>10188.986477542046</v>
      </c>
      <c r="I468" s="4">
        <f t="shared" si="8"/>
        <v>-188.9864775420465</v>
      </c>
    </row>
    <row r="469" spans="1:9" ht="15">
      <c r="A469" s="1">
        <f>Data!A472</f>
        <v>468</v>
      </c>
      <c r="B469" s="3">
        <f>Data!D$504*Data!D472/Data!D471</f>
        <v>11060.300169872507</v>
      </c>
      <c r="C469" s="3">
        <f>Data!H$504*Data!H472/Data!H471</f>
        <v>5215.878611161998</v>
      </c>
      <c r="D469" s="3">
        <f>Data!L$504*Data!L472/Data!L471</f>
        <v>4268.027880991394</v>
      </c>
      <c r="E469" s="3">
        <f>Data!P$504*Data!P472/Data!P471</f>
        <v>12199.765501575306</v>
      </c>
      <c r="G469" s="4">
        <f>$L$2*B469/Data!D$504+$M$2*C469/Data!H$504+$N$2*D469/Data!L$504+$O$2*E469/Data!P$504</f>
        <v>10066.715413849906</v>
      </c>
      <c r="I469" s="4">
        <f t="shared" si="8"/>
        <v>-66.71541384990633</v>
      </c>
    </row>
    <row r="470" spans="1:9" ht="15">
      <c r="A470" s="1">
        <f>Data!A473</f>
        <v>469</v>
      </c>
      <c r="B470" s="3">
        <f>Data!D$504*Data!D473/Data!D472</f>
        <v>10809.638870202392</v>
      </c>
      <c r="C470" s="3">
        <f>Data!H$504*Data!H473/Data!H472</f>
        <v>5171.830094176122</v>
      </c>
      <c r="D470" s="3">
        <f>Data!L$504*Data!L473/Data!L472</f>
        <v>4223.083881974608</v>
      </c>
      <c r="E470" s="3">
        <f>Data!P$504*Data!P473/Data!P472</f>
        <v>11840.045902559767</v>
      </c>
      <c r="G470" s="4">
        <f>$L$2*B470/Data!D$504+$M$2*C470/Data!H$504+$N$2*D470/Data!L$504+$O$2*E470/Data!P$504</f>
        <v>9879.767267903873</v>
      </c>
      <c r="I470" s="4">
        <f t="shared" si="8"/>
        <v>120.23273209612671</v>
      </c>
    </row>
    <row r="471" spans="1:9" ht="15">
      <c r="A471" s="1">
        <f>Data!A474</f>
        <v>470</v>
      </c>
      <c r="B471" s="3">
        <f>Data!D$504*Data!D474/Data!D473</f>
        <v>11314.103231109319</v>
      </c>
      <c r="C471" s="3">
        <f>Data!H$504*Data!H474/Data!H473</f>
        <v>5131.76322591034</v>
      </c>
      <c r="D471" s="3">
        <f>Data!L$504*Data!L474/Data!L473</f>
        <v>4164.054919480973</v>
      </c>
      <c r="E471" s="3">
        <f>Data!P$504*Data!P474/Data!P473</f>
        <v>11981.743769868659</v>
      </c>
      <c r="G471" s="4">
        <f>$L$2*B471/Data!D$504+$M$2*C471/Data!H$504+$N$2*D471/Data!L$504+$O$2*E471/Data!P$504</f>
        <v>10049.350959462974</v>
      </c>
      <c r="I471" s="4">
        <f t="shared" si="8"/>
        <v>-49.35095946297406</v>
      </c>
    </row>
    <row r="472" spans="1:9" ht="15">
      <c r="A472" s="1">
        <f>Data!A475</f>
        <v>471</v>
      </c>
      <c r="B472" s="3">
        <f>Data!D$504*Data!D475/Data!D474</f>
        <v>11067.174633127443</v>
      </c>
      <c r="C472" s="3">
        <f>Data!H$504*Data!H475/Data!H474</f>
        <v>5251.455552990042</v>
      </c>
      <c r="D472" s="3">
        <f>Data!L$504*Data!L475/Data!L474</f>
        <v>4261.730006060748</v>
      </c>
      <c r="E472" s="3">
        <f>Data!P$504*Data!P475/Data!P474</f>
        <v>12277.068669592643</v>
      </c>
      <c r="G472" s="4">
        <f>$L$2*B472/Data!D$504+$M$2*C472/Data!H$504+$N$2*D472/Data!L$504+$O$2*E472/Data!P$504</f>
        <v>10101.134093687164</v>
      </c>
      <c r="I472" s="4">
        <f t="shared" si="8"/>
        <v>-101.13409368716384</v>
      </c>
    </row>
    <row r="473" spans="1:9" ht="15">
      <c r="A473" s="1">
        <f>Data!A476</f>
        <v>472</v>
      </c>
      <c r="B473" s="3">
        <f>Data!D$504*Data!D476/Data!D475</f>
        <v>10891.206159059948</v>
      </c>
      <c r="C473" s="3">
        <f>Data!H$504*Data!H476/Data!H475</f>
        <v>5146.036798513305</v>
      </c>
      <c r="D473" s="3">
        <f>Data!L$504*Data!L476/Data!L475</f>
        <v>4183.0769762225445</v>
      </c>
      <c r="E473" s="3">
        <f>Data!P$504*Data!P476/Data!P475</f>
        <v>11911.146414034904</v>
      </c>
      <c r="G473" s="4">
        <f>$L$2*B473/Data!D$504+$M$2*C473/Data!H$504+$N$2*D473/Data!L$504+$O$2*E473/Data!P$504</f>
        <v>9896.85800337341</v>
      </c>
      <c r="I473" s="4">
        <f t="shared" si="8"/>
        <v>103.14199662658939</v>
      </c>
    </row>
    <row r="474" spans="1:9" ht="15">
      <c r="A474" s="1">
        <f>Data!A477</f>
        <v>473</v>
      </c>
      <c r="B474" s="3">
        <f>Data!D$504*Data!D477/Data!D476</f>
        <v>10918.38562586805</v>
      </c>
      <c r="C474" s="3">
        <f>Data!H$504*Data!H477/Data!H476</f>
        <v>5018.925220867634</v>
      </c>
      <c r="D474" s="3">
        <f>Data!L$504*Data!L477/Data!L476</f>
        <v>4107.121320003981</v>
      </c>
      <c r="E474" s="3">
        <f>Data!P$504*Data!P477/Data!P476</f>
        <v>11871.255770772595</v>
      </c>
      <c r="G474" s="4">
        <f>$L$2*B474/Data!D$504+$M$2*C474/Data!H$504+$N$2*D474/Data!L$504+$O$2*E474/Data!P$504</f>
        <v>9808.730933582536</v>
      </c>
      <c r="I474" s="4">
        <f t="shared" si="8"/>
        <v>191.26906641746427</v>
      </c>
    </row>
    <row r="475" spans="1:9" ht="15">
      <c r="A475" s="1">
        <f>Data!A478</f>
        <v>474</v>
      </c>
      <c r="B475" s="3">
        <f>Data!D$504*Data!D478/Data!D477</f>
        <v>11101.354501862488</v>
      </c>
      <c r="C475" s="3">
        <f>Data!H$504*Data!H478/Data!H477</f>
        <v>5271.941726368252</v>
      </c>
      <c r="D475" s="3">
        <f>Data!L$504*Data!L478/Data!L477</f>
        <v>4252.250974721316</v>
      </c>
      <c r="E475" s="3">
        <f>Data!P$504*Data!P478/Data!P477</f>
        <v>11842.98061215813</v>
      </c>
      <c r="G475" s="4">
        <f>$L$2*B475/Data!D$504+$M$2*C475/Data!H$504+$N$2*D475/Data!L$504+$O$2*E475/Data!P$504</f>
        <v>10050.812771020028</v>
      </c>
      <c r="I475" s="4">
        <f t="shared" si="8"/>
        <v>-50.81277102002787</v>
      </c>
    </row>
    <row r="476" spans="1:9" ht="15">
      <c r="A476" s="1">
        <f>Data!A479</f>
        <v>475</v>
      </c>
      <c r="B476" s="3">
        <f>Data!D$504*Data!D479/Data!D478</f>
        <v>11063.782012632651</v>
      </c>
      <c r="C476" s="3">
        <f>Data!H$504*Data!H479/Data!H478</f>
        <v>5123.728296783425</v>
      </c>
      <c r="D476" s="3">
        <f>Data!L$504*Data!L479/Data!L478</f>
        <v>4198.049200301312</v>
      </c>
      <c r="E476" s="3">
        <f>Data!P$504*Data!P479/Data!P478</f>
        <v>11969.517249122324</v>
      </c>
      <c r="G476" s="4">
        <f>$L$2*B476/Data!D$504+$M$2*C476/Data!H$504+$N$2*D476/Data!L$504+$O$2*E476/Data!P$504</f>
        <v>9959.874925849806</v>
      </c>
      <c r="I476" s="4">
        <f t="shared" si="8"/>
        <v>40.12507415019354</v>
      </c>
    </row>
    <row r="477" spans="1:9" ht="15">
      <c r="A477" s="1">
        <f>Data!A480</f>
        <v>476</v>
      </c>
      <c r="B477" s="3">
        <f>Data!D$504*Data!D480/Data!D479</f>
        <v>10851.424569970583</v>
      </c>
      <c r="C477" s="3">
        <f>Data!H$504*Data!H480/Data!H479</f>
        <v>5199.863432340311</v>
      </c>
      <c r="D477" s="3">
        <f>Data!L$504*Data!L480/Data!L479</f>
        <v>4227.240081708512</v>
      </c>
      <c r="E477" s="3">
        <f>Data!P$504*Data!P480/Data!P479</f>
        <v>12161.027211470662</v>
      </c>
      <c r="G477" s="4">
        <f>$L$2*B477/Data!D$504+$M$2*C477/Data!H$504+$N$2*D477/Data!L$504+$O$2*E477/Data!P$504</f>
        <v>9965.565156144385</v>
      </c>
      <c r="I477" s="4">
        <f t="shared" si="8"/>
        <v>34.43484385561533</v>
      </c>
    </row>
    <row r="478" spans="1:9" ht="15">
      <c r="A478" s="1">
        <f>Data!A481</f>
        <v>477</v>
      </c>
      <c r="B478" s="3">
        <f>Data!D$504*Data!D481/Data!D480</f>
        <v>10896.432564186773</v>
      </c>
      <c r="C478" s="3">
        <f>Data!H$504*Data!H481/Data!H480</f>
        <v>5063.169582186623</v>
      </c>
      <c r="D478" s="3">
        <f>Data!L$504*Data!L481/Data!L480</f>
        <v>4116.551752793987</v>
      </c>
      <c r="E478" s="3">
        <f>Data!P$504*Data!P481/Data!P480</f>
        <v>11789.237027458354</v>
      </c>
      <c r="G478" s="4">
        <f>$L$2*B478/Data!D$504+$M$2*C478/Data!H$504+$N$2*D478/Data!L$504+$O$2*E478/Data!P$504</f>
        <v>9814.87305063602</v>
      </c>
      <c r="I478" s="4">
        <f t="shared" si="8"/>
        <v>185.1269493639793</v>
      </c>
    </row>
    <row r="479" spans="1:9" ht="15">
      <c r="A479" s="1">
        <f>Data!A482</f>
        <v>478</v>
      </c>
      <c r="B479" s="3">
        <f>Data!D$504*Data!D482/Data!D481</f>
        <v>11088.958369641938</v>
      </c>
      <c r="C479" s="3">
        <f>Data!H$504*Data!H482/Data!H481</f>
        <v>5237.34519856132</v>
      </c>
      <c r="D479" s="3">
        <f>Data!L$504*Data!L482/Data!L481</f>
        <v>4265.980699981843</v>
      </c>
      <c r="E479" s="3">
        <f>Data!P$504*Data!P482/Data!P481</f>
        <v>11976.599767312753</v>
      </c>
      <c r="G479" s="4">
        <f>$L$2*B479/Data!D$504+$M$2*C479/Data!H$504+$N$2*D479/Data!L$504+$O$2*E479/Data!P$504</f>
        <v>10051.849046228881</v>
      </c>
      <c r="I479" s="4">
        <f t="shared" si="8"/>
        <v>-51.84904622888098</v>
      </c>
    </row>
    <row r="480" spans="1:9" ht="15">
      <c r="A480" s="1">
        <f>Data!A483</f>
        <v>479</v>
      </c>
      <c r="B480" s="3">
        <f>Data!D$504*Data!D483/Data!D482</f>
        <v>11034.397446062729</v>
      </c>
      <c r="C480" s="3">
        <f>Data!H$504*Data!H483/Data!H482</f>
        <v>5244.370826525409</v>
      </c>
      <c r="D480" s="3">
        <f>Data!L$504*Data!L483/Data!L482</f>
        <v>4210.91270093289</v>
      </c>
      <c r="E480" s="3">
        <f>Data!P$504*Data!P483/Data!P482</f>
        <v>12094.06768248734</v>
      </c>
      <c r="G480" s="4">
        <f>$L$2*B480/Data!D$504+$M$2*C480/Data!H$504+$N$2*D480/Data!L$504+$O$2*E480/Data!P$504</f>
        <v>10042.643079682382</v>
      </c>
      <c r="I480" s="4">
        <f t="shared" si="8"/>
        <v>-42.64307968238245</v>
      </c>
    </row>
    <row r="481" spans="1:9" ht="15">
      <c r="A481" s="1">
        <f>Data!A484</f>
        <v>480</v>
      </c>
      <c r="B481" s="3">
        <f>Data!D$504*Data!D484/Data!D483</f>
        <v>11212.845171138588</v>
      </c>
      <c r="C481" s="3">
        <f>Data!H$504*Data!H484/Data!H483</f>
        <v>5277.197938950115</v>
      </c>
      <c r="D481" s="3">
        <f>Data!L$504*Data!L484/Data!L483</f>
        <v>4301.713742499836</v>
      </c>
      <c r="E481" s="3">
        <f>Data!P$504*Data!P484/Data!P483</f>
        <v>11744.234231583128</v>
      </c>
      <c r="G481" s="4">
        <f>$L$2*B481/Data!D$504+$M$2*C481/Data!H$504+$N$2*D481/Data!L$504+$O$2*E481/Data!P$504</f>
        <v>10089.561242389333</v>
      </c>
      <c r="I481" s="4">
        <f t="shared" si="8"/>
        <v>-89.56124238933262</v>
      </c>
    </row>
    <row r="482" spans="1:9" ht="15">
      <c r="A482" s="1">
        <f>Data!A485</f>
        <v>481</v>
      </c>
      <c r="B482" s="3">
        <f>Data!D$504*Data!D485/Data!D484</f>
        <v>10818.084694454621</v>
      </c>
      <c r="C482" s="3">
        <f>Data!H$504*Data!H485/Data!H484</f>
        <v>5109.586566461807</v>
      </c>
      <c r="D482" s="3">
        <f>Data!L$504*Data!L485/Data!L484</f>
        <v>4149.449038752653</v>
      </c>
      <c r="E482" s="3">
        <f>Data!P$504*Data!P485/Data!P484</f>
        <v>12123.25871429253</v>
      </c>
      <c r="G482" s="4">
        <f>$L$2*B482/Data!D$504+$M$2*C482/Data!H$504+$N$2*D482/Data!L$504+$O$2*E482/Data!P$504</f>
        <v>9876.657434569312</v>
      </c>
      <c r="I482" s="4">
        <f t="shared" si="8"/>
        <v>123.34256543068841</v>
      </c>
    </row>
    <row r="483" spans="1:9" ht="15">
      <c r="A483" s="1">
        <f>Data!A486</f>
        <v>482</v>
      </c>
      <c r="B483" s="3">
        <f>Data!D$504*Data!D486/Data!D485</f>
        <v>11108.630464607062</v>
      </c>
      <c r="C483" s="3">
        <f>Data!H$504*Data!H486/Data!H485</f>
        <v>5250.671389368716</v>
      </c>
      <c r="D483" s="3">
        <f>Data!L$504*Data!L486/Data!L485</f>
        <v>4247.995817898762</v>
      </c>
      <c r="E483" s="3">
        <f>Data!P$504*Data!P486/Data!P485</f>
        <v>11994.347816599216</v>
      </c>
      <c r="G483" s="4">
        <f>$L$2*B483/Data!D$504+$M$2*C483/Data!H$504+$N$2*D483/Data!L$504+$O$2*E483/Data!P$504</f>
        <v>10065.382288528113</v>
      </c>
      <c r="I483" s="4">
        <f t="shared" si="8"/>
        <v>-65.38228852811335</v>
      </c>
    </row>
    <row r="484" spans="1:9" ht="15">
      <c r="A484" s="1">
        <f>Data!A487</f>
        <v>483</v>
      </c>
      <c r="B484" s="3">
        <f>Data!D$504*Data!D487/Data!D486</f>
        <v>11225.84695608176</v>
      </c>
      <c r="C484" s="3">
        <f>Data!H$504*Data!H487/Data!H486</f>
        <v>5239.655237478511</v>
      </c>
      <c r="D484" s="3">
        <f>Data!L$504*Data!L487/Data!L486</f>
        <v>4316.071736803504</v>
      </c>
      <c r="E484" s="3">
        <f>Data!P$504*Data!P487/Data!P486</f>
        <v>12056.083618690347</v>
      </c>
      <c r="G484" s="4">
        <f>$L$2*B484/Data!D$504+$M$2*C484/Data!H$504+$N$2*D484/Data!L$504+$O$2*E484/Data!P$504</f>
        <v>10127.951464586982</v>
      </c>
      <c r="I484" s="4">
        <f t="shared" si="8"/>
        <v>-127.95146458698218</v>
      </c>
    </row>
    <row r="485" spans="1:9" ht="15">
      <c r="A485" s="1">
        <f>Data!A488</f>
        <v>484</v>
      </c>
      <c r="B485" s="3">
        <f>Data!D$504*Data!D488/Data!D487</f>
        <v>10860.584362596219</v>
      </c>
      <c r="C485" s="3">
        <f>Data!H$504*Data!H488/Data!H487</f>
        <v>5214.1204369997795</v>
      </c>
      <c r="D485" s="3">
        <f>Data!L$504*Data!L488/Data!L487</f>
        <v>4246.809587380003</v>
      </c>
      <c r="E485" s="3">
        <f>Data!P$504*Data!P488/Data!P487</f>
        <v>12393.794995789009</v>
      </c>
      <c r="G485" s="4">
        <f>$L$2*B485/Data!D$504+$M$2*C485/Data!H$504+$N$2*D485/Data!L$504+$O$2*E485/Data!P$504</f>
        <v>10020.522650078688</v>
      </c>
      <c r="I485" s="4">
        <f t="shared" si="8"/>
        <v>-20.522650078688457</v>
      </c>
    </row>
    <row r="486" spans="1:9" ht="15">
      <c r="A486" s="1">
        <f>Data!A489</f>
        <v>485</v>
      </c>
      <c r="B486" s="3">
        <f>Data!D$504*Data!D489/Data!D488</f>
        <v>10996.633033616175</v>
      </c>
      <c r="C486" s="3">
        <f>Data!H$504*Data!H489/Data!H488</f>
        <v>5076.061864960898</v>
      </c>
      <c r="D486" s="3">
        <f>Data!L$504*Data!L489/Data!L488</f>
        <v>4221.639565029149</v>
      </c>
      <c r="E486" s="3">
        <f>Data!P$504*Data!P489/Data!P488</f>
        <v>11546.880003550636</v>
      </c>
      <c r="G486" s="4">
        <f>$L$2*B486/Data!D$504+$M$2*C486/Data!H$504+$N$2*D486/Data!L$504+$O$2*E486/Data!P$504</f>
        <v>9843.170143506735</v>
      </c>
      <c r="I486" s="4">
        <f t="shared" si="8"/>
        <v>156.82985649326474</v>
      </c>
    </row>
    <row r="487" spans="1:9" ht="15">
      <c r="A487" s="1">
        <f>Data!A490</f>
        <v>486</v>
      </c>
      <c r="B487" s="3">
        <f>Data!D$504*Data!D490/Data!D489</f>
        <v>11037.334229359933</v>
      </c>
      <c r="C487" s="3">
        <f>Data!H$504*Data!H490/Data!H489</f>
        <v>5056.9385622652635</v>
      </c>
      <c r="D487" s="3">
        <f>Data!L$504*Data!L490/Data!L489</f>
        <v>4123.830148567171</v>
      </c>
      <c r="E487" s="3">
        <f>Data!P$504*Data!P490/Data!P489</f>
        <v>12128.507001281403</v>
      </c>
      <c r="G487" s="4">
        <f>$L$2*B487/Data!D$504+$M$2*C487/Data!H$504+$N$2*D487/Data!L$504+$O$2*E487/Data!P$504</f>
        <v>9920.646779718456</v>
      </c>
      <c r="I487" s="4">
        <f t="shared" si="8"/>
        <v>79.35322028154405</v>
      </c>
    </row>
    <row r="488" spans="1:9" ht="15">
      <c r="A488" s="1">
        <f>Data!A491</f>
        <v>487</v>
      </c>
      <c r="B488" s="3">
        <f>Data!D$504*Data!D491/Data!D490</f>
        <v>10692.675407513127</v>
      </c>
      <c r="C488" s="3">
        <f>Data!H$504*Data!H491/Data!H490</f>
        <v>5055.278645842045</v>
      </c>
      <c r="D488" s="3">
        <f>Data!L$504*Data!L491/Data!L490</f>
        <v>4068.426468643453</v>
      </c>
      <c r="E488" s="3">
        <f>Data!P$504*Data!P491/Data!P490</f>
        <v>11919.075789060405</v>
      </c>
      <c r="G488" s="4">
        <f>$L$2*B488/Data!D$504+$M$2*C488/Data!H$504+$N$2*D488/Data!L$504+$O$2*E488/Data!P$504</f>
        <v>9746.615043900205</v>
      </c>
      <c r="I488" s="4">
        <f t="shared" si="8"/>
        <v>253.3849560997951</v>
      </c>
    </row>
    <row r="489" spans="1:9" ht="15">
      <c r="A489" s="1">
        <f>Data!A492</f>
        <v>488</v>
      </c>
      <c r="B489" s="3">
        <f>Data!D$504*Data!D492/Data!D491</f>
        <v>11054.303886995529</v>
      </c>
      <c r="C489" s="3">
        <f>Data!H$504*Data!H492/Data!H491</f>
        <v>5063.575156554628</v>
      </c>
      <c r="D489" s="3">
        <f>Data!L$504*Data!L492/Data!L491</f>
        <v>4088.461461591645</v>
      </c>
      <c r="E489" s="3">
        <f>Data!P$504*Data!P492/Data!P491</f>
        <v>11856.148113939827</v>
      </c>
      <c r="G489" s="4">
        <f>$L$2*B489/Data!D$504+$M$2*C489/Data!H$504+$N$2*D489/Data!L$504+$O$2*E489/Data!P$504</f>
        <v>9876.900066450535</v>
      </c>
      <c r="I489" s="4">
        <f t="shared" si="8"/>
        <v>123.09993354946528</v>
      </c>
    </row>
    <row r="490" spans="1:9" ht="15">
      <c r="A490" s="1">
        <f>Data!A493</f>
        <v>489</v>
      </c>
      <c r="B490" s="3">
        <f>Data!D$504*Data!D493/Data!D492</f>
        <v>11306.703430401676</v>
      </c>
      <c r="C490" s="3">
        <f>Data!H$504*Data!H493/Data!H492</f>
        <v>5393.24340194765</v>
      </c>
      <c r="D490" s="3">
        <f>Data!L$504*Data!L493/Data!L492</f>
        <v>4353.3515031412835</v>
      </c>
      <c r="E490" s="3">
        <f>Data!P$504*Data!P493/Data!P492</f>
        <v>12237.083130713252</v>
      </c>
      <c r="G490" s="4">
        <f>$L$2*B490/Data!D$504+$M$2*C490/Data!H$504+$N$2*D490/Data!L$504+$O$2*E490/Data!P$504</f>
        <v>10284.924691581415</v>
      </c>
      <c r="I490" s="4">
        <f t="shared" si="8"/>
        <v>-284.92469158141466</v>
      </c>
    </row>
    <row r="491" spans="1:9" ht="15">
      <c r="A491" s="1">
        <f>Data!A494</f>
        <v>490</v>
      </c>
      <c r="B491" s="3">
        <f>Data!D$504*Data!D494/Data!D493</f>
        <v>10753.937618589247</v>
      </c>
      <c r="C491" s="3">
        <f>Data!H$504*Data!H494/Data!H493</f>
        <v>5167.1194597969625</v>
      </c>
      <c r="D491" s="3">
        <f>Data!L$504*Data!L494/Data!L493</f>
        <v>4159.918178416583</v>
      </c>
      <c r="E491" s="3">
        <f>Data!P$504*Data!P494/Data!P493</f>
        <v>11849.647052407385</v>
      </c>
      <c r="G491" s="4">
        <f>$L$2*B491/Data!D$504+$M$2*C491/Data!H$504+$N$2*D491/Data!L$504+$O$2*E491/Data!P$504</f>
        <v>9843.488825060876</v>
      </c>
      <c r="I491" s="4">
        <f t="shared" si="8"/>
        <v>156.51117493912352</v>
      </c>
    </row>
    <row r="492" spans="1:9" ht="15">
      <c r="A492" s="1">
        <f>Data!A495</f>
        <v>491</v>
      </c>
      <c r="B492" s="3">
        <f>Data!D$504*Data!D495/Data!D494</f>
        <v>11059.540419474068</v>
      </c>
      <c r="C492" s="3">
        <f>Data!H$504*Data!H495/Data!H494</f>
        <v>5123.6139856583295</v>
      </c>
      <c r="D492" s="3">
        <f>Data!L$504*Data!L495/Data!L494</f>
        <v>4194.160249576928</v>
      </c>
      <c r="E492" s="3">
        <f>Data!P$504*Data!P495/Data!P494</f>
        <v>11943.112866833158</v>
      </c>
      <c r="G492" s="4">
        <f>$L$2*B492/Data!D$504+$M$2*C492/Data!H$504+$N$2*D492/Data!L$504+$O$2*E492/Data!P$504</f>
        <v>9952.951224055536</v>
      </c>
      <c r="I492" s="4">
        <f t="shared" si="8"/>
        <v>47.04877594446407</v>
      </c>
    </row>
    <row r="493" spans="1:9" ht="15">
      <c r="A493" s="1">
        <f>Data!A496</f>
        <v>492</v>
      </c>
      <c r="B493" s="3">
        <f>Data!D$504*Data!D496/Data!D495</f>
        <v>11183.240065827069</v>
      </c>
      <c r="C493" s="3">
        <f>Data!H$504*Data!H496/Data!H495</f>
        <v>5137.501730521847</v>
      </c>
      <c r="D493" s="3">
        <f>Data!L$504*Data!L496/Data!L495</f>
        <v>4152.9822900537165</v>
      </c>
      <c r="E493" s="3">
        <f>Data!P$504*Data!P496/Data!P495</f>
        <v>11884.031763513514</v>
      </c>
      <c r="G493" s="4">
        <f>$L$2*B493/Data!D$504+$M$2*C493/Data!H$504+$N$2*D493/Data!L$504+$O$2*E493/Data!P$504</f>
        <v>9986.27608680413</v>
      </c>
      <c r="I493" s="4">
        <f t="shared" si="8"/>
        <v>13.72391319587041</v>
      </c>
    </row>
    <row r="494" spans="1:9" ht="15">
      <c r="A494" s="1">
        <f>Data!A497</f>
        <v>493</v>
      </c>
      <c r="B494" s="3">
        <f>Data!D$504*Data!D497/Data!D496</f>
        <v>11010.761957352426</v>
      </c>
      <c r="C494" s="3">
        <f>Data!H$504*Data!H497/Data!H496</f>
        <v>5399.479638092547</v>
      </c>
      <c r="D494" s="3">
        <f>Data!L$504*Data!L497/Data!L496</f>
        <v>4388.169510213363</v>
      </c>
      <c r="E494" s="3">
        <f>Data!P$504*Data!P497/Data!P496</f>
        <v>12030.931933685517</v>
      </c>
      <c r="G494" s="4">
        <f>$L$2*B494/Data!D$504+$M$2*C494/Data!H$504+$N$2*D494/Data!L$504+$O$2*E494/Data!P$504</f>
        <v>10155.02247434569</v>
      </c>
      <c r="I494" s="4">
        <f t="shared" si="8"/>
        <v>-155.02247434568926</v>
      </c>
    </row>
    <row r="495" spans="1:9" ht="15">
      <c r="A495" s="1">
        <f>Data!A498</f>
        <v>494</v>
      </c>
      <c r="B495" s="3">
        <f>Data!D$504*Data!D498/Data!D497</f>
        <v>10671.799045630401</v>
      </c>
      <c r="C495" s="3">
        <f>Data!H$504*Data!H498/Data!H497</f>
        <v>4790.4440036313645</v>
      </c>
      <c r="D495" s="3">
        <f>Data!L$504*Data!L498/Data!L497</f>
        <v>3971.215644334254</v>
      </c>
      <c r="E495" s="3">
        <f>Data!P$504*Data!P498/Data!P497</f>
        <v>11672.919155299795</v>
      </c>
      <c r="G495" s="4">
        <f>$L$2*B495/Data!D$504+$M$2*C495/Data!H$504+$N$2*D495/Data!L$504+$O$2*E495/Data!P$504</f>
        <v>9522.158998966404</v>
      </c>
      <c r="I495" s="4">
        <f t="shared" si="8"/>
        <v>477.8410010335956</v>
      </c>
    </row>
    <row r="496" spans="1:9" ht="15">
      <c r="A496" s="1">
        <f>Data!A499</f>
        <v>495</v>
      </c>
      <c r="B496" s="3">
        <f>Data!D$504*Data!D499/Data!D498</f>
        <v>10574.201791804335</v>
      </c>
      <c r="C496" s="3">
        <f>Data!H$504*Data!H499/Data!H498</f>
        <v>5140.636285273001</v>
      </c>
      <c r="D496" s="3">
        <f>Data!L$504*Data!L499/Data!L498</f>
        <v>4158.264617319465</v>
      </c>
      <c r="E496" s="3">
        <f>Data!P$504*Data!P499/Data!P498</f>
        <v>12167.627987039568</v>
      </c>
      <c r="G496" s="4">
        <f>$L$2*B496/Data!D$504+$M$2*C496/Data!H$504+$N$2*D496/Data!L$504+$O$2*E496/Data!P$504</f>
        <v>9815.550370642139</v>
      </c>
      <c r="I496" s="4">
        <f t="shared" si="8"/>
        <v>184.44962935786134</v>
      </c>
    </row>
    <row r="497" spans="1:9" ht="15">
      <c r="A497" s="1">
        <f>Data!A500</f>
        <v>496</v>
      </c>
      <c r="B497" s="3">
        <f>Data!D$504*Data!D500/Data!D499</f>
        <v>11448.027963327759</v>
      </c>
      <c r="C497" s="3">
        <f>Data!H$504*Data!H500/Data!H499</f>
        <v>5231.15665921129</v>
      </c>
      <c r="D497" s="3">
        <f>Data!L$504*Data!L500/Data!L499</f>
        <v>4236.27637217491</v>
      </c>
      <c r="E497" s="3">
        <f>Data!P$504*Data!P500/Data!P499</f>
        <v>11725.795836028108</v>
      </c>
      <c r="G497" s="4">
        <f>$L$2*B497/Data!D$504+$M$2*C497/Data!H$504+$N$2*D497/Data!L$504+$O$2*E497/Data!P$504</f>
        <v>10129.780585226028</v>
      </c>
      <c r="I497" s="4">
        <f t="shared" si="8"/>
        <v>-129.78058522602805</v>
      </c>
    </row>
    <row r="498" spans="1:9" ht="15">
      <c r="A498" s="1">
        <f>Data!A501</f>
        <v>497</v>
      </c>
      <c r="B498" s="3">
        <f>Data!D$504*Data!D501/Data!D500</f>
        <v>11390.889306904277</v>
      </c>
      <c r="C498" s="3">
        <f>Data!H$504*Data!H501/Data!H500</f>
        <v>5697.978256980256</v>
      </c>
      <c r="D498" s="3">
        <f>Data!L$504*Data!L501/Data!L500</f>
        <v>4628.074271352952</v>
      </c>
      <c r="E498" s="3">
        <f>Data!P$504*Data!P501/Data!P500</f>
        <v>12233.56276197279</v>
      </c>
      <c r="G498" s="4">
        <f>$L$2*B498/Data!D$504+$M$2*C498/Data!H$504+$N$2*D498/Data!L$504+$O$2*E498/Data!P$504</f>
        <v>10555.795411414247</v>
      </c>
      <c r="I498" s="4">
        <f t="shared" si="8"/>
        <v>-555.7954114142467</v>
      </c>
    </row>
    <row r="499" spans="1:9" ht="15">
      <c r="A499" s="1">
        <f>Data!A502</f>
        <v>498</v>
      </c>
      <c r="B499" s="3">
        <f>Data!D$504*Data!D502/Data!D501</f>
        <v>10661.301821970348</v>
      </c>
      <c r="C499" s="3">
        <f>Data!H$504*Data!H502/Data!H501</f>
        <v>5155.484584960526</v>
      </c>
      <c r="D499" s="3">
        <f>Data!L$504*Data!L502/Data!L501</f>
        <v>4194.207833241374</v>
      </c>
      <c r="E499" s="3">
        <f>Data!P$504*Data!P502/Data!P501</f>
        <v>12179.760629226035</v>
      </c>
      <c r="G499" s="4">
        <f>$L$2*B499/Data!D$504+$M$2*C499/Data!H$504+$N$2*D499/Data!L$504+$O$2*E499/Data!P$504</f>
        <v>9866.255623815705</v>
      </c>
      <c r="I499" s="4">
        <f t="shared" si="8"/>
        <v>133.7443761842951</v>
      </c>
    </row>
    <row r="500" spans="1:9" ht="15">
      <c r="A500" s="1">
        <f>Data!A503</f>
        <v>499</v>
      </c>
      <c r="B500" s="3">
        <f>Data!D$504*Data!D503/Data!D502</f>
        <v>10831.42982874427</v>
      </c>
      <c r="C500" s="3">
        <f>Data!H$504*Data!H503/Data!H502</f>
        <v>5079.844103212775</v>
      </c>
      <c r="D500" s="3">
        <f>Data!L$504*Data!L503/Data!L502</f>
        <v>4125.605101209298</v>
      </c>
      <c r="E500" s="3">
        <f>Data!P$504*Data!P503/Data!P502</f>
        <v>12115.899581261485</v>
      </c>
      <c r="G500" s="4">
        <f>$L$2*B500/Data!D$504+$M$2*C500/Data!H$504+$N$2*D500/Data!L$504+$O$2*E500/Data!P$504</f>
        <v>9857.464505567941</v>
      </c>
      <c r="I500" s="4">
        <f t="shared" si="8"/>
        <v>142.53549443205884</v>
      </c>
    </row>
    <row r="501" spans="1:9" ht="15">
      <c r="A501" s="1">
        <f>Data!A504</f>
        <v>500</v>
      </c>
      <c r="B501" s="3">
        <f>Data!D$504*Data!D504/Data!D503</f>
        <v>11222.531068204933</v>
      </c>
      <c r="C501" s="3">
        <f>Data!H$504*Data!H504/Data!H503</f>
        <v>5285.823992496634</v>
      </c>
      <c r="D501" s="3">
        <f>Data!L$504*Data!L504/Data!L503</f>
        <v>4343.417333485976</v>
      </c>
      <c r="E501" s="3">
        <f>Data!P$504*Data!P504/Data!P503</f>
        <v>11855.395141049145</v>
      </c>
      <c r="G501" s="4">
        <f>$L$2*B501/Data!D$504+$M$2*C501/Data!H$504+$N$2*D501/Data!L$504+$O$2*E501/Data!P$504</f>
        <v>10126.438967187263</v>
      </c>
      <c r="I501" s="4">
        <f t="shared" si="8"/>
        <v>-126.43896718726319</v>
      </c>
    </row>
    <row r="503" spans="8:10" ht="15">
      <c r="H503" s="4" t="s">
        <v>8</v>
      </c>
      <c r="I503"/>
      <c r="J503" s="4">
        <f>AVERAGE(I2:I501)</f>
        <v>0.8700961356240623</v>
      </c>
    </row>
    <row r="504" spans="8:10" ht="15">
      <c r="H504" s="4" t="s">
        <v>9</v>
      </c>
      <c r="I504"/>
      <c r="J504" s="4">
        <f>STDEV(I2:I501)</f>
        <v>93.69840806965708</v>
      </c>
    </row>
    <row r="505" spans="8:10" ht="15">
      <c r="H505" s="4" t="s">
        <v>10</v>
      </c>
      <c r="I505"/>
      <c r="J505" s="4">
        <f>SKEW(I2:I501)</f>
        <v>-0.08217957358435075</v>
      </c>
    </row>
    <row r="506" spans="8:10" ht="15">
      <c r="H506" s="4" t="s">
        <v>11</v>
      </c>
      <c r="I506"/>
      <c r="J506" s="4">
        <f>KURT(I2:I501)</f>
        <v>4.219704752855813</v>
      </c>
    </row>
    <row r="507" ht="15">
      <c r="I507"/>
    </row>
    <row r="508" spans="8:10" ht="15">
      <c r="H508" s="4" t="s">
        <v>19</v>
      </c>
      <c r="I508"/>
      <c r="J508" s="4">
        <f>NORMINV(0.99,J503,J504)</f>
        <v>218.8451885494819</v>
      </c>
    </row>
    <row r="509" spans="8:10" ht="15">
      <c r="H509" s="4" t="s">
        <v>17</v>
      </c>
      <c r="I509"/>
      <c r="J509" s="6">
        <f>NORMDIST(J508,J503,J504,FALSE)</f>
        <v>0.00028444605145953444</v>
      </c>
    </row>
    <row r="510" spans="8:10" ht="15">
      <c r="H510" s="4" t="s">
        <v>18</v>
      </c>
      <c r="I510"/>
      <c r="J510" s="4">
        <f>(1/J509)*SQRT(0.01*0.99/500)</f>
        <v>15.643455303475776</v>
      </c>
    </row>
  </sheetData>
  <sheetProtection/>
  <printOptions/>
  <pageMargins left="0.7" right="0.7" top="0.75" bottom="0.75" header="0.3" footer="0.3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10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9.140625" style="1" customWidth="1"/>
    <col min="2" max="2" width="9.57421875" style="4" bestFit="1" customWidth="1"/>
  </cols>
  <sheetData>
    <row r="1" spans="1:2" ht="15">
      <c r="A1" s="1" t="s">
        <v>2</v>
      </c>
      <c r="B1" s="4" t="s">
        <v>7</v>
      </c>
    </row>
    <row r="2" spans="1:2" ht="15">
      <c r="A2" s="1">
        <v>494</v>
      </c>
      <c r="B2" s="4">
        <v>477.8410010335956</v>
      </c>
    </row>
    <row r="3" spans="1:2" ht="15">
      <c r="A3" s="1">
        <v>339</v>
      </c>
      <c r="B3" s="4">
        <v>345.43507527311704</v>
      </c>
    </row>
    <row r="4" spans="1:2" ht="15">
      <c r="A4" s="1">
        <v>349</v>
      </c>
      <c r="B4" s="4">
        <v>282.20384520461266</v>
      </c>
    </row>
    <row r="5" spans="1:2" ht="15">
      <c r="A5" s="1">
        <v>329</v>
      </c>
      <c r="B5" s="4">
        <v>277.0412940352653</v>
      </c>
    </row>
    <row r="6" spans="1:2" ht="15">
      <c r="A6" s="1">
        <v>487</v>
      </c>
      <c r="B6" s="4">
        <v>253.3849560997951</v>
      </c>
    </row>
    <row r="7" spans="1:2" ht="15">
      <c r="A7" s="1">
        <v>227</v>
      </c>
      <c r="B7" s="4">
        <v>217.973958979097</v>
      </c>
    </row>
    <row r="8" spans="1:2" ht="15">
      <c r="A8" s="1">
        <v>131</v>
      </c>
      <c r="B8" s="4">
        <v>202.25553909110386</v>
      </c>
    </row>
    <row r="9" spans="1:2" ht="15">
      <c r="A9" s="1">
        <v>238</v>
      </c>
      <c r="B9" s="4">
        <v>201.38921638536704</v>
      </c>
    </row>
    <row r="10" spans="1:2" ht="15">
      <c r="A10" s="1">
        <v>473</v>
      </c>
      <c r="B10" s="4">
        <v>191.26906641746427</v>
      </c>
    </row>
    <row r="11" spans="1:2" ht="15">
      <c r="A11" s="1">
        <v>306</v>
      </c>
      <c r="B11" s="4">
        <v>191.0496574870558</v>
      </c>
    </row>
    <row r="12" spans="1:2" ht="15">
      <c r="A12" s="1">
        <v>477</v>
      </c>
      <c r="B12" s="4">
        <v>185.1269493639793</v>
      </c>
    </row>
    <row r="13" spans="1:2" ht="15">
      <c r="A13" s="1">
        <v>495</v>
      </c>
      <c r="B13" s="4">
        <v>184.44962935786134</v>
      </c>
    </row>
    <row r="14" spans="1:2" ht="15">
      <c r="A14" s="1">
        <v>376</v>
      </c>
      <c r="B14" s="4">
        <v>182.70721906115796</v>
      </c>
    </row>
    <row r="15" spans="1:2" ht="15">
      <c r="A15" s="1">
        <v>237</v>
      </c>
      <c r="B15" s="4">
        <v>180.10475010029404</v>
      </c>
    </row>
    <row r="16" spans="1:2" ht="15">
      <c r="A16" s="1">
        <v>365</v>
      </c>
      <c r="B16" s="4">
        <v>172.22374096282692</v>
      </c>
    </row>
    <row r="17" spans="1:2" ht="15">
      <c r="A17" s="1">
        <v>283</v>
      </c>
      <c r="B17" s="4">
        <v>172.211945658295</v>
      </c>
    </row>
    <row r="18" spans="1:2" ht="15">
      <c r="A18" s="1">
        <v>378</v>
      </c>
      <c r="B18" s="4">
        <v>167.1041807229958</v>
      </c>
    </row>
    <row r="19" spans="1:2" ht="15">
      <c r="A19" s="1">
        <v>320</v>
      </c>
      <c r="B19" s="4">
        <v>167.06585266724323</v>
      </c>
    </row>
    <row r="20" spans="1:2" ht="15">
      <c r="A20" s="1">
        <v>242</v>
      </c>
      <c r="B20" s="4">
        <v>166.7997110495944</v>
      </c>
    </row>
    <row r="21" spans="1:2" ht="15">
      <c r="A21" s="1">
        <v>322</v>
      </c>
      <c r="B21" s="4">
        <v>166.5165397828132</v>
      </c>
    </row>
    <row r="22" spans="1:2" ht="15">
      <c r="A22" s="1">
        <v>441</v>
      </c>
      <c r="B22" s="4">
        <v>164.07487392111034</v>
      </c>
    </row>
    <row r="23" spans="1:2" ht="15">
      <c r="A23" s="1">
        <v>304</v>
      </c>
      <c r="B23" s="4">
        <v>160.77775746024417</v>
      </c>
    </row>
    <row r="24" spans="1:2" ht="15">
      <c r="A24" s="1">
        <v>292</v>
      </c>
      <c r="B24" s="4">
        <v>157.5969715213596</v>
      </c>
    </row>
    <row r="25" spans="1:2" ht="15">
      <c r="A25" s="1">
        <v>485</v>
      </c>
      <c r="B25" s="4">
        <v>156.82985649326474</v>
      </c>
    </row>
    <row r="26" spans="1:2" ht="15">
      <c r="A26" s="1">
        <v>490</v>
      </c>
      <c r="B26" s="4">
        <v>156.51117493912352</v>
      </c>
    </row>
    <row r="27" spans="1:2" ht="15">
      <c r="A27" s="1">
        <v>249</v>
      </c>
      <c r="B27" s="4">
        <v>152.98155537234743</v>
      </c>
    </row>
    <row r="28" spans="1:2" ht="15">
      <c r="A28" s="1">
        <v>370</v>
      </c>
      <c r="B28" s="4">
        <v>152.585395017084</v>
      </c>
    </row>
    <row r="29" spans="1:2" ht="15">
      <c r="A29" s="1">
        <v>228</v>
      </c>
      <c r="B29" s="4">
        <v>151.05667825214914</v>
      </c>
    </row>
    <row r="30" spans="1:2" ht="15">
      <c r="A30" s="1">
        <v>336</v>
      </c>
      <c r="B30" s="4">
        <v>145.72147568348373</v>
      </c>
    </row>
    <row r="31" spans="1:2" ht="15">
      <c r="A31" s="1">
        <v>499</v>
      </c>
      <c r="B31" s="4">
        <v>142.53549443205884</v>
      </c>
    </row>
    <row r="32" spans="1:2" ht="15">
      <c r="A32" s="1">
        <v>135</v>
      </c>
      <c r="B32" s="4">
        <v>139.73733091412578</v>
      </c>
    </row>
    <row r="33" spans="1:2" ht="15">
      <c r="A33" s="1">
        <v>437</v>
      </c>
      <c r="B33" s="4">
        <v>136.98427225466185</v>
      </c>
    </row>
    <row r="34" spans="1:2" ht="15">
      <c r="A34" s="1">
        <v>408</v>
      </c>
      <c r="B34" s="4">
        <v>136.62167548815887</v>
      </c>
    </row>
    <row r="35" spans="1:2" ht="15">
      <c r="A35" s="1">
        <v>256</v>
      </c>
      <c r="B35" s="4">
        <v>133.9162423955786</v>
      </c>
    </row>
    <row r="36" spans="1:2" ht="15">
      <c r="A36" s="1">
        <v>459</v>
      </c>
      <c r="B36" s="4">
        <v>133.87470779802788</v>
      </c>
    </row>
    <row r="37" spans="1:2" ht="15">
      <c r="A37" s="1">
        <v>498</v>
      </c>
      <c r="B37" s="4">
        <v>133.7443761842951</v>
      </c>
    </row>
    <row r="38" spans="1:2" ht="15">
      <c r="A38" s="1">
        <v>366</v>
      </c>
      <c r="B38" s="4">
        <v>131.2871219465178</v>
      </c>
    </row>
    <row r="39" spans="1:2" ht="15">
      <c r="A39" s="1">
        <v>415</v>
      </c>
      <c r="B39" s="4">
        <v>131.03039933957552</v>
      </c>
    </row>
    <row r="40" spans="1:2" ht="15">
      <c r="A40" s="1">
        <v>375</v>
      </c>
      <c r="B40" s="4">
        <v>129.24069165022775</v>
      </c>
    </row>
    <row r="41" spans="1:2" ht="15">
      <c r="A41" s="1">
        <v>298</v>
      </c>
      <c r="B41" s="4">
        <v>128.27438934693782</v>
      </c>
    </row>
    <row r="42" spans="1:2" ht="15">
      <c r="A42" s="1">
        <v>241</v>
      </c>
      <c r="B42" s="4">
        <v>127.92112130559872</v>
      </c>
    </row>
    <row r="43" spans="1:2" ht="15">
      <c r="A43" s="1">
        <v>142</v>
      </c>
      <c r="B43" s="4">
        <v>127.69298705638721</v>
      </c>
    </row>
    <row r="44" spans="1:2" ht="15">
      <c r="A44" s="1">
        <v>429</v>
      </c>
      <c r="B44" s="4">
        <v>125.46235599386819</v>
      </c>
    </row>
    <row r="45" spans="1:2" ht="15">
      <c r="A45" s="1">
        <v>98</v>
      </c>
      <c r="B45" s="4">
        <v>124.43121451282605</v>
      </c>
    </row>
    <row r="46" spans="1:2" ht="15">
      <c r="A46" s="1">
        <v>481</v>
      </c>
      <c r="B46" s="4">
        <v>123.34256543068841</v>
      </c>
    </row>
    <row r="47" spans="1:2" ht="15">
      <c r="A47" s="1">
        <v>488</v>
      </c>
      <c r="B47" s="4">
        <v>123.09993354946528</v>
      </c>
    </row>
    <row r="48" spans="1:2" ht="15">
      <c r="A48" s="1">
        <v>451</v>
      </c>
      <c r="B48" s="4">
        <v>123.04408139780935</v>
      </c>
    </row>
    <row r="49" spans="1:2" ht="15">
      <c r="A49" s="1">
        <v>240</v>
      </c>
      <c r="B49" s="4">
        <v>122.93748785324169</v>
      </c>
    </row>
    <row r="50" spans="1:2" ht="15">
      <c r="A50" s="1">
        <v>141</v>
      </c>
      <c r="B50" s="4">
        <v>122.608223349529</v>
      </c>
    </row>
    <row r="51" spans="1:2" ht="15">
      <c r="A51" s="1">
        <v>296</v>
      </c>
      <c r="B51" s="4">
        <v>121.03198824976243</v>
      </c>
    </row>
    <row r="52" spans="1:2" ht="15">
      <c r="A52" s="1">
        <v>427</v>
      </c>
      <c r="B52" s="4">
        <v>121.01042413684809</v>
      </c>
    </row>
    <row r="53" spans="1:2" ht="15">
      <c r="A53" s="1">
        <v>469</v>
      </c>
      <c r="B53" s="4">
        <v>120.23273209612671</v>
      </c>
    </row>
    <row r="54" spans="1:2" ht="15">
      <c r="A54" s="1">
        <v>358</v>
      </c>
      <c r="B54" s="4">
        <v>119.18281433402262</v>
      </c>
    </row>
    <row r="55" spans="1:2" ht="15">
      <c r="A55" s="1">
        <v>445</v>
      </c>
      <c r="B55" s="4">
        <v>118.11657607364032</v>
      </c>
    </row>
    <row r="56" spans="1:2" ht="15">
      <c r="A56" s="1">
        <v>21</v>
      </c>
      <c r="B56" s="4">
        <v>118.08934495997528</v>
      </c>
    </row>
    <row r="57" spans="1:2" ht="15">
      <c r="A57" s="1">
        <v>302</v>
      </c>
      <c r="B57" s="4">
        <v>117.99525083352819</v>
      </c>
    </row>
    <row r="58" spans="1:2" ht="15">
      <c r="A58" s="1">
        <v>225</v>
      </c>
      <c r="B58" s="4">
        <v>117.81808259283571</v>
      </c>
    </row>
    <row r="59" spans="1:2" ht="15">
      <c r="A59" s="1">
        <v>334</v>
      </c>
      <c r="B59" s="4">
        <v>117.38142640046135</v>
      </c>
    </row>
    <row r="60" spans="1:2" ht="15">
      <c r="A60" s="1">
        <v>132</v>
      </c>
      <c r="B60" s="4">
        <v>113.97078774600232</v>
      </c>
    </row>
    <row r="61" spans="1:2" ht="15">
      <c r="A61" s="1">
        <v>465</v>
      </c>
      <c r="B61" s="4">
        <v>113.09410090882193</v>
      </c>
    </row>
    <row r="62" spans="1:2" ht="15">
      <c r="A62" s="1">
        <v>371</v>
      </c>
      <c r="B62" s="4">
        <v>112.44478436864847</v>
      </c>
    </row>
    <row r="63" spans="1:2" ht="15">
      <c r="A63" s="1">
        <v>254</v>
      </c>
      <c r="B63" s="4">
        <v>112.42275590583085</v>
      </c>
    </row>
    <row r="64" spans="1:2" ht="15">
      <c r="A64" s="1">
        <v>233</v>
      </c>
      <c r="B64" s="4">
        <v>108.81012583367374</v>
      </c>
    </row>
    <row r="65" spans="1:2" ht="15">
      <c r="A65" s="1">
        <v>194</v>
      </c>
      <c r="B65" s="4">
        <v>106.08073291957953</v>
      </c>
    </row>
    <row r="66" spans="1:2" ht="15">
      <c r="A66" s="1">
        <v>350</v>
      </c>
      <c r="B66" s="4">
        <v>105.6521002049194</v>
      </c>
    </row>
    <row r="67" spans="1:2" ht="15">
      <c r="A67" s="1">
        <v>364</v>
      </c>
      <c r="B67" s="4">
        <v>104.8980608319307</v>
      </c>
    </row>
    <row r="68" spans="1:2" ht="15">
      <c r="A68" s="1">
        <v>472</v>
      </c>
      <c r="B68" s="4">
        <v>103.14199662658939</v>
      </c>
    </row>
    <row r="69" spans="1:2" ht="15">
      <c r="A69" s="1">
        <v>453</v>
      </c>
      <c r="B69" s="4">
        <v>102.16532099117103</v>
      </c>
    </row>
    <row r="70" spans="1:2" ht="15">
      <c r="A70" s="1">
        <v>20</v>
      </c>
      <c r="B70" s="4">
        <v>101.20088325966572</v>
      </c>
    </row>
    <row r="71" spans="1:2" ht="15">
      <c r="A71" s="1">
        <v>461</v>
      </c>
      <c r="B71" s="4">
        <v>100.80099496688126</v>
      </c>
    </row>
    <row r="72" spans="1:2" ht="15">
      <c r="A72" s="1">
        <v>351</v>
      </c>
      <c r="B72" s="4">
        <v>100.48137997735466</v>
      </c>
    </row>
    <row r="73" spans="1:2" ht="15">
      <c r="A73" s="1">
        <v>193</v>
      </c>
      <c r="B73" s="4">
        <v>99.96607718192536</v>
      </c>
    </row>
    <row r="74" spans="1:2" ht="15">
      <c r="A74" s="1">
        <v>175</v>
      </c>
      <c r="B74" s="4">
        <v>99.58827016330724</v>
      </c>
    </row>
    <row r="75" spans="1:2" ht="15">
      <c r="A75" s="1">
        <v>318</v>
      </c>
      <c r="B75" s="4">
        <v>98.37258188413944</v>
      </c>
    </row>
    <row r="76" spans="1:2" ht="15">
      <c r="A76" s="1">
        <v>321</v>
      </c>
      <c r="B76" s="4">
        <v>97.34824603116067</v>
      </c>
    </row>
    <row r="77" spans="1:2" ht="15">
      <c r="A77" s="1">
        <v>335</v>
      </c>
      <c r="B77" s="4">
        <v>96.3858171690863</v>
      </c>
    </row>
    <row r="78" spans="1:2" ht="15">
      <c r="A78" s="1">
        <v>284</v>
      </c>
      <c r="B78" s="4">
        <v>95.03802566194827</v>
      </c>
    </row>
    <row r="79" spans="1:2" ht="15">
      <c r="A79" s="1">
        <v>416</v>
      </c>
      <c r="B79" s="4">
        <v>93.60142517443819</v>
      </c>
    </row>
    <row r="80" spans="1:2" ht="15">
      <c r="A80" s="1">
        <v>389</v>
      </c>
      <c r="B80" s="4">
        <v>93.09916392486411</v>
      </c>
    </row>
    <row r="81" spans="1:2" ht="15">
      <c r="A81" s="1">
        <v>430</v>
      </c>
      <c r="B81" s="4">
        <v>90.56743025693322</v>
      </c>
    </row>
    <row r="82" spans="1:2" ht="15">
      <c r="A82" s="1">
        <v>418</v>
      </c>
      <c r="B82" s="4">
        <v>90.53342723926471</v>
      </c>
    </row>
    <row r="83" spans="1:2" ht="15">
      <c r="A83" s="1">
        <v>444</v>
      </c>
      <c r="B83" s="4">
        <v>88.54557582446614</v>
      </c>
    </row>
    <row r="84" spans="1:2" ht="15">
      <c r="A84" s="1">
        <v>299</v>
      </c>
      <c r="B84" s="4">
        <v>86.96428468583872</v>
      </c>
    </row>
    <row r="85" spans="1:2" ht="15">
      <c r="A85" s="1">
        <v>466</v>
      </c>
      <c r="B85" s="4">
        <v>84.35965017844501</v>
      </c>
    </row>
    <row r="86" spans="1:2" ht="15">
      <c r="A86" s="1">
        <v>435</v>
      </c>
      <c r="B86" s="4">
        <v>82.77122127840994</v>
      </c>
    </row>
    <row r="87" spans="1:2" ht="15">
      <c r="A87" s="1">
        <v>134</v>
      </c>
      <c r="B87" s="4">
        <v>81.94232641974122</v>
      </c>
    </row>
    <row r="88" spans="1:2" ht="15">
      <c r="A88" s="1">
        <v>392</v>
      </c>
      <c r="B88" s="4">
        <v>81.90979314295328</v>
      </c>
    </row>
    <row r="89" spans="1:2" ht="15">
      <c r="A89" s="1">
        <v>294</v>
      </c>
      <c r="B89" s="4">
        <v>81.74057500199342</v>
      </c>
    </row>
    <row r="90" spans="1:2" ht="15">
      <c r="A90" s="1">
        <v>406</v>
      </c>
      <c r="B90" s="4">
        <v>81.16255787048067</v>
      </c>
    </row>
    <row r="91" spans="1:2" ht="15">
      <c r="A91" s="1">
        <v>393</v>
      </c>
      <c r="B91" s="4">
        <v>80.53876630713421</v>
      </c>
    </row>
    <row r="92" spans="1:2" ht="15">
      <c r="A92" s="1">
        <v>486</v>
      </c>
      <c r="B92" s="4">
        <v>79.35322028154405</v>
      </c>
    </row>
    <row r="93" spans="1:2" ht="15">
      <c r="A93" s="1">
        <v>337</v>
      </c>
      <c r="B93" s="4">
        <v>77.7345429786601</v>
      </c>
    </row>
    <row r="94" spans="1:2" ht="15">
      <c r="A94" s="1">
        <v>313</v>
      </c>
      <c r="B94" s="4">
        <v>77.6971183570422</v>
      </c>
    </row>
    <row r="95" spans="1:2" ht="15">
      <c r="A95" s="1">
        <v>221</v>
      </c>
      <c r="B95" s="4">
        <v>76.82702319780765</v>
      </c>
    </row>
    <row r="96" spans="1:2" ht="15">
      <c r="A96" s="1">
        <v>74</v>
      </c>
      <c r="B96" s="4">
        <v>76.72656918789289</v>
      </c>
    </row>
    <row r="97" spans="1:2" ht="15">
      <c r="A97" s="1">
        <v>345</v>
      </c>
      <c r="B97" s="4">
        <v>74.99333012319403</v>
      </c>
    </row>
    <row r="98" spans="1:2" ht="15">
      <c r="A98" s="1">
        <v>331</v>
      </c>
      <c r="B98" s="4">
        <v>74.73699864125956</v>
      </c>
    </row>
    <row r="99" spans="1:2" ht="15">
      <c r="A99" s="1">
        <v>205</v>
      </c>
      <c r="B99" s="4">
        <v>74.37611076831308</v>
      </c>
    </row>
    <row r="100" spans="1:2" ht="15">
      <c r="A100" s="1">
        <v>356</v>
      </c>
      <c r="B100" s="4">
        <v>73.18180220491013</v>
      </c>
    </row>
    <row r="101" spans="1:2" ht="15">
      <c r="A101" s="1">
        <v>127</v>
      </c>
      <c r="B101" s="4">
        <v>70.76017217429398</v>
      </c>
    </row>
    <row r="102" spans="1:2" ht="15">
      <c r="A102" s="1">
        <v>23</v>
      </c>
      <c r="B102" s="4">
        <v>70.54522281382378</v>
      </c>
    </row>
    <row r="103" spans="1:2" ht="15">
      <c r="A103" s="1">
        <v>280</v>
      </c>
      <c r="B103" s="4">
        <v>70.03167735878014</v>
      </c>
    </row>
    <row r="104" spans="1:2" ht="15">
      <c r="A104" s="1">
        <v>185</v>
      </c>
      <c r="B104" s="4">
        <v>69.84381775511429</v>
      </c>
    </row>
    <row r="105" spans="1:2" ht="15">
      <c r="A105" s="1">
        <v>197</v>
      </c>
      <c r="B105" s="4">
        <v>68.742833969196</v>
      </c>
    </row>
    <row r="106" spans="1:2" ht="15">
      <c r="A106" s="1">
        <v>464</v>
      </c>
      <c r="B106" s="4">
        <v>68.61910482267194</v>
      </c>
    </row>
    <row r="107" spans="1:2" ht="15">
      <c r="A107" s="1">
        <v>423</v>
      </c>
      <c r="B107" s="4">
        <v>66.85911774664237</v>
      </c>
    </row>
    <row r="108" spans="1:2" ht="15">
      <c r="A108" s="1">
        <v>257</v>
      </c>
      <c r="B108" s="4">
        <v>65.94946242095648</v>
      </c>
    </row>
    <row r="109" spans="1:2" ht="15">
      <c r="A109" s="1">
        <v>100</v>
      </c>
      <c r="B109" s="4">
        <v>65.27459359312161</v>
      </c>
    </row>
    <row r="110" spans="1:2" ht="15">
      <c r="A110" s="1">
        <v>111</v>
      </c>
      <c r="B110" s="4">
        <v>64.89940657454645</v>
      </c>
    </row>
    <row r="111" spans="1:2" ht="15">
      <c r="A111" s="1">
        <v>231</v>
      </c>
      <c r="B111" s="4">
        <v>63.47098638271382</v>
      </c>
    </row>
    <row r="112" spans="1:2" ht="15">
      <c r="A112" s="1">
        <v>31</v>
      </c>
      <c r="B112" s="4">
        <v>62.82087885802321</v>
      </c>
    </row>
    <row r="113" spans="1:2" ht="15">
      <c r="A113" s="1">
        <v>110</v>
      </c>
      <c r="B113" s="4">
        <v>60.56765186127814</v>
      </c>
    </row>
    <row r="114" spans="1:2" ht="15">
      <c r="A114" s="1">
        <v>338</v>
      </c>
      <c r="B114" s="4">
        <v>59.425550734591525</v>
      </c>
    </row>
    <row r="115" spans="1:2" ht="15">
      <c r="A115" s="1">
        <v>133</v>
      </c>
      <c r="B115" s="4">
        <v>59.06638542447763</v>
      </c>
    </row>
    <row r="116" spans="1:2" ht="15">
      <c r="A116" s="1">
        <v>223</v>
      </c>
      <c r="B116" s="4">
        <v>58.904445030450006</v>
      </c>
    </row>
    <row r="117" spans="1:2" ht="15">
      <c r="A117" s="1">
        <v>279</v>
      </c>
      <c r="B117" s="4">
        <v>58.06620083491907</v>
      </c>
    </row>
    <row r="118" spans="1:2" ht="15">
      <c r="A118" s="1">
        <v>374</v>
      </c>
      <c r="B118" s="4">
        <v>57.55106887550937</v>
      </c>
    </row>
    <row r="119" spans="1:2" ht="15">
      <c r="A119" s="1">
        <v>324</v>
      </c>
      <c r="B119" s="4">
        <v>56.14311105531306</v>
      </c>
    </row>
    <row r="120" spans="1:2" ht="15">
      <c r="A120" s="1">
        <v>216</v>
      </c>
      <c r="B120" s="4">
        <v>55.45902298687179</v>
      </c>
    </row>
    <row r="121" spans="1:2" ht="15">
      <c r="A121" s="1">
        <v>293</v>
      </c>
      <c r="B121" s="4">
        <v>55.26732600917239</v>
      </c>
    </row>
    <row r="122" spans="1:2" ht="15">
      <c r="A122" s="1">
        <v>442</v>
      </c>
      <c r="B122" s="4">
        <v>54.54671586387121</v>
      </c>
    </row>
    <row r="123" spans="1:2" ht="15">
      <c r="A123" s="1">
        <v>404</v>
      </c>
      <c r="B123" s="4">
        <v>53.86851529029809</v>
      </c>
    </row>
    <row r="124" spans="1:2" ht="15">
      <c r="A124" s="1">
        <v>3</v>
      </c>
      <c r="B124" s="4">
        <v>53.26405916231124</v>
      </c>
    </row>
    <row r="125" spans="1:2" ht="15">
      <c r="A125" s="1">
        <v>450</v>
      </c>
      <c r="B125" s="4">
        <v>52.83443932377486</v>
      </c>
    </row>
    <row r="126" spans="1:2" ht="15">
      <c r="A126" s="1">
        <v>120</v>
      </c>
      <c r="B126" s="4">
        <v>51.672309483385106</v>
      </c>
    </row>
    <row r="127" spans="1:2" ht="15">
      <c r="A127" s="1">
        <v>41</v>
      </c>
      <c r="B127" s="4">
        <v>51.42113813609467</v>
      </c>
    </row>
    <row r="128" spans="1:2" ht="15">
      <c r="A128" s="1">
        <v>56</v>
      </c>
      <c r="B128" s="4">
        <v>51.26184421045218</v>
      </c>
    </row>
    <row r="129" spans="1:2" ht="15">
      <c r="A129" s="1">
        <v>70</v>
      </c>
      <c r="B129" s="4">
        <v>49.79943248336531</v>
      </c>
    </row>
    <row r="130" spans="1:2" ht="15">
      <c r="A130" s="1">
        <v>436</v>
      </c>
      <c r="B130" s="4">
        <v>48.38216298218322</v>
      </c>
    </row>
    <row r="131" spans="1:2" ht="15">
      <c r="A131" s="1">
        <v>399</v>
      </c>
      <c r="B131" s="4">
        <v>48.126874003788544</v>
      </c>
    </row>
    <row r="132" spans="1:2" ht="15">
      <c r="A132" s="1">
        <v>226</v>
      </c>
      <c r="B132" s="4">
        <v>47.24501821091326</v>
      </c>
    </row>
    <row r="133" spans="1:2" ht="15">
      <c r="A133" s="1">
        <v>491</v>
      </c>
      <c r="B133" s="4">
        <v>47.04877594446407</v>
      </c>
    </row>
    <row r="134" spans="1:2" ht="15">
      <c r="A134" s="1">
        <v>343</v>
      </c>
      <c r="B134" s="4">
        <v>46.519402504669415</v>
      </c>
    </row>
    <row r="135" spans="1:2" ht="15">
      <c r="A135" s="1">
        <v>297</v>
      </c>
      <c r="B135" s="4">
        <v>45.30601771561669</v>
      </c>
    </row>
    <row r="136" spans="1:2" ht="15">
      <c r="A136" s="1">
        <v>425</v>
      </c>
      <c r="B136" s="4">
        <v>44.835349503879115</v>
      </c>
    </row>
    <row r="137" spans="1:2" ht="15">
      <c r="A137" s="1">
        <v>290</v>
      </c>
      <c r="B137" s="4">
        <v>44.719708930526394</v>
      </c>
    </row>
    <row r="138" spans="1:2" ht="15">
      <c r="A138" s="1">
        <v>150</v>
      </c>
      <c r="B138" s="4">
        <v>43.4892432068591</v>
      </c>
    </row>
    <row r="139" spans="1:2" ht="15">
      <c r="A139" s="1">
        <v>303</v>
      </c>
      <c r="B139" s="4">
        <v>43.33057731370718</v>
      </c>
    </row>
    <row r="140" spans="1:2" ht="15">
      <c r="A140" s="1">
        <v>424</v>
      </c>
      <c r="B140" s="4">
        <v>42.77773107995381</v>
      </c>
    </row>
    <row r="141" spans="1:2" ht="15">
      <c r="A141" s="1">
        <v>431</v>
      </c>
      <c r="B141" s="4">
        <v>42.70689971975662</v>
      </c>
    </row>
    <row r="142" spans="1:2" ht="15">
      <c r="A142" s="1">
        <v>419</v>
      </c>
      <c r="B142" s="4">
        <v>42.37526669874751</v>
      </c>
    </row>
    <row r="143" spans="1:2" ht="15">
      <c r="A143" s="1">
        <v>12</v>
      </c>
      <c r="B143" s="4">
        <v>42.1000452355529</v>
      </c>
    </row>
    <row r="144" spans="1:2" ht="15">
      <c r="A144" s="1">
        <v>382</v>
      </c>
      <c r="B144" s="4">
        <v>41.649376522493185</v>
      </c>
    </row>
    <row r="145" spans="1:2" ht="15">
      <c r="A145" s="1">
        <v>369</v>
      </c>
      <c r="B145" s="4">
        <v>41.44472704799955</v>
      </c>
    </row>
    <row r="146" spans="1:2" ht="15">
      <c r="A146" s="1">
        <v>475</v>
      </c>
      <c r="B146" s="4">
        <v>40.12507415019354</v>
      </c>
    </row>
    <row r="147" spans="1:2" ht="15">
      <c r="A147" s="1">
        <v>165</v>
      </c>
      <c r="B147" s="4">
        <v>39.965420581183935</v>
      </c>
    </row>
    <row r="148" spans="1:2" ht="15">
      <c r="A148" s="1">
        <v>448</v>
      </c>
      <c r="B148" s="4">
        <v>39.412465563398655</v>
      </c>
    </row>
    <row r="149" spans="1:2" ht="15">
      <c r="A149" s="1">
        <v>63</v>
      </c>
      <c r="B149" s="4">
        <v>38.06411497586123</v>
      </c>
    </row>
    <row r="150" spans="1:2" ht="15">
      <c r="A150" s="1">
        <v>62</v>
      </c>
      <c r="B150" s="4">
        <v>37.96652151674789</v>
      </c>
    </row>
    <row r="151" spans="1:2" ht="15">
      <c r="A151" s="1">
        <v>428</v>
      </c>
      <c r="B151" s="4">
        <v>37.41425071967387</v>
      </c>
    </row>
    <row r="152" spans="1:2" ht="15">
      <c r="A152" s="1">
        <v>47</v>
      </c>
      <c r="B152" s="4">
        <v>36.33404620044166</v>
      </c>
    </row>
    <row r="153" spans="1:2" ht="15">
      <c r="A153" s="1">
        <v>367</v>
      </c>
      <c r="B153" s="4">
        <v>35.69083321193466</v>
      </c>
    </row>
    <row r="154" spans="1:2" ht="15">
      <c r="A154" s="1">
        <v>151</v>
      </c>
      <c r="B154" s="4">
        <v>35.54401670592597</v>
      </c>
    </row>
    <row r="155" spans="1:2" ht="15">
      <c r="A155" s="1">
        <v>93</v>
      </c>
      <c r="B155" s="4">
        <v>34.950311239830626</v>
      </c>
    </row>
    <row r="156" spans="1:2" ht="15">
      <c r="A156" s="1">
        <v>476</v>
      </c>
      <c r="B156" s="4">
        <v>34.43484385561533</v>
      </c>
    </row>
    <row r="157" spans="1:2" ht="15">
      <c r="A157" s="1">
        <v>14</v>
      </c>
      <c r="B157" s="4">
        <v>34.09705789608415</v>
      </c>
    </row>
    <row r="158" spans="1:2" ht="15">
      <c r="A158" s="1">
        <v>330</v>
      </c>
      <c r="B158" s="4">
        <v>32.90564005457054</v>
      </c>
    </row>
    <row r="159" spans="1:2" ht="15">
      <c r="A159" s="1">
        <v>438</v>
      </c>
      <c r="B159" s="4">
        <v>31.033680529881167</v>
      </c>
    </row>
    <row r="160" spans="1:2" ht="15">
      <c r="A160" s="1">
        <v>65</v>
      </c>
      <c r="B160" s="4">
        <v>30.414433623716832</v>
      </c>
    </row>
    <row r="161" spans="1:2" ht="15">
      <c r="A161" s="1">
        <v>312</v>
      </c>
      <c r="B161" s="4">
        <v>30.033040300642824</v>
      </c>
    </row>
    <row r="162" spans="1:2" ht="15">
      <c r="A162" s="1">
        <v>352</v>
      </c>
      <c r="B162" s="4">
        <v>29.71411308671668</v>
      </c>
    </row>
    <row r="163" spans="1:2" ht="15">
      <c r="A163" s="1">
        <v>203</v>
      </c>
      <c r="B163" s="4">
        <v>29.4999993688416</v>
      </c>
    </row>
    <row r="164" spans="1:2" ht="15">
      <c r="A164" s="1">
        <v>192</v>
      </c>
      <c r="B164" s="4">
        <v>29.49266289866864</v>
      </c>
    </row>
    <row r="165" spans="1:2" ht="15">
      <c r="A165" s="1">
        <v>107</v>
      </c>
      <c r="B165" s="4">
        <v>29.048133751541172</v>
      </c>
    </row>
    <row r="166" spans="1:2" ht="15">
      <c r="A166" s="1">
        <v>460</v>
      </c>
      <c r="B166" s="4">
        <v>28.760453568009325</v>
      </c>
    </row>
    <row r="167" spans="1:2" ht="15">
      <c r="A167" s="1">
        <v>390</v>
      </c>
      <c r="B167" s="4">
        <v>28.4079170097757</v>
      </c>
    </row>
    <row r="168" spans="1:2" ht="15">
      <c r="A168" s="1">
        <v>401</v>
      </c>
      <c r="B168" s="4">
        <v>28.132764101326757</v>
      </c>
    </row>
    <row r="169" spans="1:2" ht="15">
      <c r="A169" s="1">
        <v>159</v>
      </c>
      <c r="B169" s="4">
        <v>26.8147991783444</v>
      </c>
    </row>
    <row r="170" spans="1:2" ht="15">
      <c r="A170" s="1">
        <v>380</v>
      </c>
      <c r="B170" s="4">
        <v>26.56281327329816</v>
      </c>
    </row>
    <row r="171" spans="1:2" ht="15">
      <c r="A171" s="1">
        <v>92</v>
      </c>
      <c r="B171" s="4">
        <v>26.368146574946877</v>
      </c>
    </row>
    <row r="172" spans="1:2" ht="15">
      <c r="A172" s="1">
        <v>266</v>
      </c>
      <c r="B172" s="4">
        <v>25.301010824408877</v>
      </c>
    </row>
    <row r="173" spans="1:2" ht="15">
      <c r="A173" s="1">
        <v>447</v>
      </c>
      <c r="B173" s="4">
        <v>25.296383002289076</v>
      </c>
    </row>
    <row r="174" spans="1:2" ht="15">
      <c r="A174" s="1">
        <v>4</v>
      </c>
      <c r="B174" s="4">
        <v>25.139366356226674</v>
      </c>
    </row>
    <row r="175" spans="1:2" ht="15">
      <c r="A175" s="1">
        <v>27</v>
      </c>
      <c r="B175" s="4">
        <v>24.954395007904168</v>
      </c>
    </row>
    <row r="176" spans="1:2" ht="15">
      <c r="A176" s="1">
        <v>286</v>
      </c>
      <c r="B176" s="4">
        <v>24.87705939249099</v>
      </c>
    </row>
    <row r="177" spans="1:2" ht="15">
      <c r="A177" s="1">
        <v>96</v>
      </c>
      <c r="B177" s="4">
        <v>24.711204333267233</v>
      </c>
    </row>
    <row r="178" spans="1:2" ht="15">
      <c r="A178" s="1">
        <v>55</v>
      </c>
      <c r="B178" s="4">
        <v>23.88955789420652</v>
      </c>
    </row>
    <row r="179" spans="1:2" ht="15">
      <c r="A179" s="1">
        <v>167</v>
      </c>
      <c r="B179" s="4">
        <v>23.7252780445815</v>
      </c>
    </row>
    <row r="180" spans="1:2" ht="15">
      <c r="A180" s="1">
        <v>180</v>
      </c>
      <c r="B180" s="4">
        <v>23.406372812918562</v>
      </c>
    </row>
    <row r="181" spans="1:2" ht="15">
      <c r="A181" s="1">
        <v>89</v>
      </c>
      <c r="B181" s="4">
        <v>22.258024167100302</v>
      </c>
    </row>
    <row r="182" spans="1:2" ht="15">
      <c r="A182" s="1">
        <v>84</v>
      </c>
      <c r="B182" s="4">
        <v>22.230922941373137</v>
      </c>
    </row>
    <row r="183" spans="1:2" ht="15">
      <c r="A183" s="1">
        <v>149</v>
      </c>
      <c r="B183" s="4">
        <v>22.21413358224345</v>
      </c>
    </row>
    <row r="184" spans="1:2" ht="15">
      <c r="A184" s="1">
        <v>69</v>
      </c>
      <c r="B184" s="4">
        <v>21.56316278894883</v>
      </c>
    </row>
    <row r="185" spans="1:2" ht="15">
      <c r="A185" s="1">
        <v>59</v>
      </c>
      <c r="B185" s="4">
        <v>21.27436848421712</v>
      </c>
    </row>
    <row r="186" spans="1:2" ht="15">
      <c r="A186" s="1">
        <v>410</v>
      </c>
      <c r="B186" s="4">
        <v>21.248802490286835</v>
      </c>
    </row>
    <row r="187" spans="1:2" ht="15">
      <c r="A187" s="1">
        <v>36</v>
      </c>
      <c r="B187" s="4">
        <v>20.55059599701417</v>
      </c>
    </row>
    <row r="188" spans="1:2" ht="15">
      <c r="A188" s="1">
        <v>117</v>
      </c>
      <c r="B188" s="4">
        <v>18.897972272448897</v>
      </c>
    </row>
    <row r="189" spans="1:2" ht="15">
      <c r="A189" s="1">
        <v>333</v>
      </c>
      <c r="B189" s="4">
        <v>17.866682106339795</v>
      </c>
    </row>
    <row r="190" spans="1:2" ht="15">
      <c r="A190" s="1">
        <v>213</v>
      </c>
      <c r="B190" s="4">
        <v>17.295357949140453</v>
      </c>
    </row>
    <row r="191" spans="1:2" ht="15">
      <c r="A191" s="1">
        <v>332</v>
      </c>
      <c r="B191" s="4">
        <v>17.07332005070566</v>
      </c>
    </row>
    <row r="192" spans="1:2" ht="15">
      <c r="A192" s="1">
        <v>204</v>
      </c>
      <c r="B192" s="4">
        <v>16.81363384008182</v>
      </c>
    </row>
    <row r="193" spans="1:2" ht="15">
      <c r="A193" s="1">
        <v>381</v>
      </c>
      <c r="B193" s="4">
        <v>16.25494800312663</v>
      </c>
    </row>
    <row r="194" spans="1:2" ht="15">
      <c r="A194" s="1">
        <v>383</v>
      </c>
      <c r="B194" s="4">
        <v>16.193789463059147</v>
      </c>
    </row>
    <row r="195" spans="1:2" ht="15">
      <c r="A195" s="1">
        <v>73</v>
      </c>
      <c r="B195" s="4">
        <v>14.87273368410024</v>
      </c>
    </row>
    <row r="196" spans="1:2" ht="15">
      <c r="A196" s="1">
        <v>125</v>
      </c>
      <c r="B196" s="4">
        <v>14.348166850888447</v>
      </c>
    </row>
    <row r="197" spans="1:2" ht="15">
      <c r="A197" s="1">
        <v>492</v>
      </c>
      <c r="B197" s="4">
        <v>13.72391319587041</v>
      </c>
    </row>
    <row r="198" spans="1:2" ht="15">
      <c r="A198" s="1">
        <v>261</v>
      </c>
      <c r="B198" s="4">
        <v>13.678304442426452</v>
      </c>
    </row>
    <row r="199" spans="1:2" ht="15">
      <c r="A199" s="1">
        <v>195</v>
      </c>
      <c r="B199" s="4">
        <v>13.30309859872068</v>
      </c>
    </row>
    <row r="200" spans="1:2" ht="15">
      <c r="A200" s="1">
        <v>207</v>
      </c>
      <c r="B200" s="4">
        <v>12.763839065692082</v>
      </c>
    </row>
    <row r="201" spans="1:2" ht="15">
      <c r="A201" s="1">
        <v>13</v>
      </c>
      <c r="B201" s="4">
        <v>12.222645628822647</v>
      </c>
    </row>
    <row r="202" spans="1:2" ht="15">
      <c r="A202" s="1">
        <v>43</v>
      </c>
      <c r="B202" s="4">
        <v>10.29564697526257</v>
      </c>
    </row>
    <row r="203" spans="1:2" ht="15">
      <c r="A203" s="1">
        <v>144</v>
      </c>
      <c r="B203" s="4">
        <v>10.060692955694321</v>
      </c>
    </row>
    <row r="204" spans="1:2" ht="15">
      <c r="A204" s="1">
        <v>170</v>
      </c>
      <c r="B204" s="4">
        <v>9.861603239538454</v>
      </c>
    </row>
    <row r="205" spans="1:2" ht="15">
      <c r="A205" s="1">
        <v>439</v>
      </c>
      <c r="B205" s="4">
        <v>9.814375030366136</v>
      </c>
    </row>
    <row r="206" spans="1:2" ht="15">
      <c r="A206" s="1">
        <v>208</v>
      </c>
      <c r="B206" s="4">
        <v>9.77390610186194</v>
      </c>
    </row>
    <row r="207" spans="1:2" ht="15">
      <c r="A207" s="1">
        <v>153</v>
      </c>
      <c r="B207" s="4">
        <v>9.560846326947285</v>
      </c>
    </row>
    <row r="208" spans="1:2" ht="15">
      <c r="A208" s="1">
        <v>28</v>
      </c>
      <c r="B208" s="4">
        <v>9.51439922150712</v>
      </c>
    </row>
    <row r="209" spans="1:2" ht="15">
      <c r="A209" s="1">
        <v>11</v>
      </c>
      <c r="B209" s="4">
        <v>8.981869774761435</v>
      </c>
    </row>
    <row r="210" spans="1:2" ht="15">
      <c r="A210" s="1">
        <v>272</v>
      </c>
      <c r="B210" s="4">
        <v>8.086511394658373</v>
      </c>
    </row>
    <row r="211" spans="1:2" ht="15">
      <c r="A211" s="1">
        <v>90</v>
      </c>
      <c r="B211" s="4">
        <v>7.725979897542857</v>
      </c>
    </row>
    <row r="212" spans="1:2" ht="15">
      <c r="A212" s="1">
        <v>434</v>
      </c>
      <c r="B212" s="4">
        <v>6.924862660105646</v>
      </c>
    </row>
    <row r="213" spans="1:2" ht="15">
      <c r="A213" s="1">
        <v>171</v>
      </c>
      <c r="B213" s="4">
        <v>6.66031170917995</v>
      </c>
    </row>
    <row r="214" spans="1:2" ht="15">
      <c r="A214" s="1">
        <v>328</v>
      </c>
      <c r="B214" s="4">
        <v>6.58730817596188</v>
      </c>
    </row>
    <row r="215" spans="1:2" ht="15">
      <c r="A215" s="1">
        <v>182</v>
      </c>
      <c r="B215" s="4">
        <v>6.392864794599518</v>
      </c>
    </row>
    <row r="216" spans="1:2" ht="15">
      <c r="A216" s="1">
        <v>8</v>
      </c>
      <c r="B216" s="4">
        <v>6.062771177854302</v>
      </c>
    </row>
    <row r="217" spans="1:2" ht="15">
      <c r="A217" s="1">
        <v>95</v>
      </c>
      <c r="B217" s="4">
        <v>5.138619933710288</v>
      </c>
    </row>
    <row r="218" spans="1:2" ht="15">
      <c r="A218" s="1">
        <v>168</v>
      </c>
      <c r="B218" s="4">
        <v>5.058918026403262</v>
      </c>
    </row>
    <row r="219" spans="1:2" ht="15">
      <c r="A219" s="1">
        <v>116</v>
      </c>
      <c r="B219" s="4">
        <v>4.294421502963814</v>
      </c>
    </row>
    <row r="220" spans="1:2" ht="15">
      <c r="A220" s="1">
        <v>186</v>
      </c>
      <c r="B220" s="4">
        <v>3.8366845419459423</v>
      </c>
    </row>
    <row r="221" spans="1:2" ht="15">
      <c r="A221" s="1">
        <v>360</v>
      </c>
      <c r="B221" s="4">
        <v>3.014884239062667</v>
      </c>
    </row>
    <row r="222" spans="1:2" ht="15">
      <c r="A222" s="1">
        <v>202</v>
      </c>
      <c r="B222" s="4">
        <v>3.005125791343744</v>
      </c>
    </row>
    <row r="223" spans="1:2" ht="15">
      <c r="A223" s="1">
        <v>420</v>
      </c>
      <c r="B223" s="4">
        <v>2.386109960185422</v>
      </c>
    </row>
    <row r="224" spans="1:2" ht="15">
      <c r="A224" s="1">
        <v>396</v>
      </c>
      <c r="B224" s="4">
        <v>1.852989214085028</v>
      </c>
    </row>
    <row r="225" spans="1:2" ht="15">
      <c r="A225" s="1">
        <v>58</v>
      </c>
      <c r="B225" s="4">
        <v>1.7819744260395964</v>
      </c>
    </row>
    <row r="226" spans="1:2" ht="15">
      <c r="A226" s="1">
        <v>9</v>
      </c>
      <c r="B226" s="4">
        <v>1.4634609149652533</v>
      </c>
    </row>
    <row r="227" spans="1:2" ht="15">
      <c r="A227" s="1">
        <v>278</v>
      </c>
      <c r="B227" s="4">
        <v>0.7090917855912267</v>
      </c>
    </row>
    <row r="228" spans="1:2" ht="15">
      <c r="A228" s="1">
        <v>449</v>
      </c>
      <c r="B228" s="4">
        <v>0.44905984225806606</v>
      </c>
    </row>
    <row r="229" spans="1:2" ht="15">
      <c r="A229" s="1">
        <v>105</v>
      </c>
      <c r="B229" s="4">
        <v>0.2364998298635328</v>
      </c>
    </row>
    <row r="230" spans="1:2" ht="15">
      <c r="A230" s="1">
        <v>114</v>
      </c>
      <c r="B230" s="4">
        <v>-0.3360156950602686</v>
      </c>
    </row>
    <row r="231" spans="1:2" ht="15">
      <c r="A231" s="1">
        <v>32</v>
      </c>
      <c r="B231" s="4">
        <v>-0.338865608051492</v>
      </c>
    </row>
    <row r="232" spans="1:2" ht="15">
      <c r="A232" s="1">
        <v>271</v>
      </c>
      <c r="B232" s="4">
        <v>-0.43135555269691395</v>
      </c>
    </row>
    <row r="233" spans="1:2" ht="15">
      <c r="A233" s="1">
        <v>276</v>
      </c>
      <c r="B233" s="4">
        <v>-0.5998268096118409</v>
      </c>
    </row>
    <row r="234" spans="1:2" ht="15">
      <c r="A234" s="1">
        <v>206</v>
      </c>
      <c r="B234" s="4">
        <v>-1.3346395127846336</v>
      </c>
    </row>
    <row r="235" spans="1:2" ht="15">
      <c r="A235" s="1">
        <v>121</v>
      </c>
      <c r="B235" s="4">
        <v>-1.5204650754149043</v>
      </c>
    </row>
    <row r="236" spans="1:2" ht="15">
      <c r="A236" s="1">
        <v>201</v>
      </c>
      <c r="B236" s="4">
        <v>-2.070130622405486</v>
      </c>
    </row>
    <row r="237" spans="1:2" ht="15">
      <c r="A237" s="1">
        <v>137</v>
      </c>
      <c r="B237" s="4">
        <v>-3.2038330249015416</v>
      </c>
    </row>
    <row r="238" spans="1:2" ht="15">
      <c r="A238" s="1">
        <v>10</v>
      </c>
      <c r="B238" s="4">
        <v>-3.4936483632282034</v>
      </c>
    </row>
    <row r="239" spans="1:2" ht="15">
      <c r="A239" s="1">
        <v>103</v>
      </c>
      <c r="B239" s="4">
        <v>-3.9244140645532752</v>
      </c>
    </row>
    <row r="240" spans="1:2" ht="15">
      <c r="A240" s="1">
        <v>75</v>
      </c>
      <c r="B240" s="4">
        <v>-4.1849374259491015</v>
      </c>
    </row>
    <row r="241" spans="1:2" ht="15">
      <c r="A241" s="1">
        <v>78</v>
      </c>
      <c r="B241" s="4">
        <v>-4.458302562214158</v>
      </c>
    </row>
    <row r="242" spans="1:2" ht="15">
      <c r="A242" s="1">
        <v>17</v>
      </c>
      <c r="B242" s="4">
        <v>-4.640018591919215</v>
      </c>
    </row>
    <row r="243" spans="1:2" ht="15">
      <c r="A243" s="1">
        <v>259</v>
      </c>
      <c r="B243" s="4">
        <v>-5.137401180585584</v>
      </c>
    </row>
    <row r="244" spans="1:2" ht="15">
      <c r="A244" s="1">
        <v>273</v>
      </c>
      <c r="B244" s="4">
        <v>-5.272392329057766</v>
      </c>
    </row>
    <row r="245" spans="1:2" ht="15">
      <c r="A245" s="1">
        <v>52</v>
      </c>
      <c r="B245" s="4">
        <v>-5.441388936405929</v>
      </c>
    </row>
    <row r="246" spans="1:2" ht="15">
      <c r="A246" s="1">
        <v>177</v>
      </c>
      <c r="B246" s="4">
        <v>-5.50351731678893</v>
      </c>
    </row>
    <row r="247" spans="1:2" ht="15">
      <c r="A247" s="1">
        <v>403</v>
      </c>
      <c r="B247" s="4">
        <v>-6.007165386374254</v>
      </c>
    </row>
    <row r="248" spans="1:2" ht="15">
      <c r="A248" s="1">
        <v>220</v>
      </c>
      <c r="B248" s="4">
        <v>-6.035859126397554</v>
      </c>
    </row>
    <row r="249" spans="1:2" ht="15">
      <c r="A249" s="1">
        <v>119</v>
      </c>
      <c r="B249" s="4">
        <v>-6.4197302430766285</v>
      </c>
    </row>
    <row r="250" spans="1:2" ht="15">
      <c r="A250" s="1">
        <v>38</v>
      </c>
      <c r="B250" s="4">
        <v>-6.693764304038268</v>
      </c>
    </row>
    <row r="251" spans="1:2" ht="15">
      <c r="A251" s="1">
        <v>452</v>
      </c>
      <c r="B251" s="4">
        <v>-8.146203398533544</v>
      </c>
    </row>
    <row r="252" spans="1:2" ht="15">
      <c r="A252" s="1">
        <v>35</v>
      </c>
      <c r="B252" s="4">
        <v>-8.616613316724397</v>
      </c>
    </row>
    <row r="253" spans="1:2" ht="15">
      <c r="A253" s="1">
        <v>188</v>
      </c>
      <c r="B253" s="4">
        <v>-8.747831094307912</v>
      </c>
    </row>
    <row r="254" spans="1:2" ht="15">
      <c r="A254" s="1">
        <v>81</v>
      </c>
      <c r="B254" s="4">
        <v>-8.882170229551775</v>
      </c>
    </row>
    <row r="255" spans="1:2" ht="15">
      <c r="A255" s="1">
        <v>126</v>
      </c>
      <c r="B255" s="4">
        <v>-9.59668610602057</v>
      </c>
    </row>
    <row r="256" spans="1:2" ht="15">
      <c r="A256" s="1">
        <v>319</v>
      </c>
      <c r="B256" s="4">
        <v>-9.694713811399197</v>
      </c>
    </row>
    <row r="257" spans="1:2" ht="15">
      <c r="A257" s="1">
        <v>128</v>
      </c>
      <c r="B257" s="4">
        <v>-10.060958693735301</v>
      </c>
    </row>
    <row r="258" spans="1:2" ht="15">
      <c r="A258" s="1">
        <v>183</v>
      </c>
      <c r="B258" s="4">
        <v>-10.928159052871706</v>
      </c>
    </row>
    <row r="259" spans="1:2" ht="15">
      <c r="A259" s="1">
        <v>71</v>
      </c>
      <c r="B259" s="4">
        <v>-11.135272168598021</v>
      </c>
    </row>
    <row r="260" spans="1:2" ht="15">
      <c r="A260" s="1">
        <v>50</v>
      </c>
      <c r="B260" s="4">
        <v>-11.623861471038254</v>
      </c>
    </row>
    <row r="261" spans="1:2" ht="15">
      <c r="A261" s="1">
        <v>112</v>
      </c>
      <c r="B261" s="4">
        <v>-12.034638440785784</v>
      </c>
    </row>
    <row r="262" spans="1:2" ht="15">
      <c r="A262" s="1">
        <v>262</v>
      </c>
      <c r="B262" s="4">
        <v>-12.257379044964182</v>
      </c>
    </row>
    <row r="263" spans="1:2" ht="15">
      <c r="A263" s="1">
        <v>391</v>
      </c>
      <c r="B263" s="4">
        <v>-12.620304011295957</v>
      </c>
    </row>
    <row r="264" spans="1:2" ht="15">
      <c r="A264" s="1">
        <v>82</v>
      </c>
      <c r="B264" s="4">
        <v>-13.028391473817464</v>
      </c>
    </row>
    <row r="265" spans="1:2" ht="15">
      <c r="A265" s="1">
        <v>83</v>
      </c>
      <c r="B265" s="4">
        <v>-13.035131610502503</v>
      </c>
    </row>
    <row r="266" spans="1:2" ht="15">
      <c r="A266" s="1">
        <v>179</v>
      </c>
      <c r="B266" s="4">
        <v>-13.134468178559473</v>
      </c>
    </row>
    <row r="267" spans="1:2" ht="15">
      <c r="A267" s="1">
        <v>178</v>
      </c>
      <c r="B267" s="4">
        <v>-13.33799947585976</v>
      </c>
    </row>
    <row r="268" spans="1:2" ht="15">
      <c r="A268" s="1">
        <v>282</v>
      </c>
      <c r="B268" s="4">
        <v>-13.45111875816292</v>
      </c>
    </row>
    <row r="269" spans="1:2" ht="15">
      <c r="A269" s="1">
        <v>139</v>
      </c>
      <c r="B269" s="4">
        <v>-13.571945598458115</v>
      </c>
    </row>
    <row r="270" spans="1:2" ht="15">
      <c r="A270" s="1">
        <v>269</v>
      </c>
      <c r="B270" s="4">
        <v>-13.672494114376605</v>
      </c>
    </row>
    <row r="271" spans="1:2" ht="15">
      <c r="A271" s="1">
        <v>217</v>
      </c>
      <c r="B271" s="4">
        <v>-13.688613149442972</v>
      </c>
    </row>
    <row r="272" spans="1:2" ht="15">
      <c r="A272" s="1">
        <v>265</v>
      </c>
      <c r="B272" s="4">
        <v>-14.00615884038234</v>
      </c>
    </row>
    <row r="273" spans="1:2" ht="15">
      <c r="A273" s="1">
        <v>42</v>
      </c>
      <c r="B273" s="4">
        <v>-14.157178247020056</v>
      </c>
    </row>
    <row r="274" spans="1:2" ht="15">
      <c r="A274" s="1">
        <v>440</v>
      </c>
      <c r="B274" s="4">
        <v>-14.217941430164501</v>
      </c>
    </row>
    <row r="275" spans="1:2" ht="15">
      <c r="A275" s="1">
        <v>1</v>
      </c>
      <c r="B275" s="4">
        <v>-14.333845846784243</v>
      </c>
    </row>
    <row r="276" spans="1:2" ht="15">
      <c r="A276" s="1">
        <v>325</v>
      </c>
      <c r="B276" s="4">
        <v>-15.054667460277415</v>
      </c>
    </row>
    <row r="277" spans="1:2" ht="15">
      <c r="A277" s="1">
        <v>104</v>
      </c>
      <c r="B277" s="4">
        <v>-15.18436878056309</v>
      </c>
    </row>
    <row r="278" spans="1:2" ht="15">
      <c r="A278" s="1">
        <v>67</v>
      </c>
      <c r="B278" s="4">
        <v>-16.65196686753552</v>
      </c>
    </row>
    <row r="279" spans="1:2" ht="15">
      <c r="A279" s="1">
        <v>88</v>
      </c>
      <c r="B279" s="4">
        <v>-16.78609086013421</v>
      </c>
    </row>
    <row r="280" spans="1:2" ht="15">
      <c r="A280" s="1">
        <v>417</v>
      </c>
      <c r="B280" s="4">
        <v>-16.95838501997423</v>
      </c>
    </row>
    <row r="281" spans="1:2" ht="15">
      <c r="A281" s="1">
        <v>106</v>
      </c>
      <c r="B281" s="4">
        <v>-17.083152395780417</v>
      </c>
    </row>
    <row r="282" spans="1:2" ht="15">
      <c r="A282" s="1">
        <v>157</v>
      </c>
      <c r="B282" s="4">
        <v>-17.112599983236578</v>
      </c>
    </row>
    <row r="283" spans="1:2" ht="15">
      <c r="A283" s="1">
        <v>348</v>
      </c>
      <c r="B283" s="4">
        <v>-17.607200365346216</v>
      </c>
    </row>
    <row r="284" spans="1:2" ht="15">
      <c r="A284" s="1">
        <v>148</v>
      </c>
      <c r="B284" s="4">
        <v>-18.338979438558454</v>
      </c>
    </row>
    <row r="285" spans="1:2" ht="15">
      <c r="A285" s="1">
        <v>164</v>
      </c>
      <c r="B285" s="4">
        <v>-18.389969444422604</v>
      </c>
    </row>
    <row r="286" spans="1:2" ht="15">
      <c r="A286" s="1">
        <v>154</v>
      </c>
      <c r="B286" s="4">
        <v>-18.46700294679067</v>
      </c>
    </row>
    <row r="287" spans="1:2" ht="15">
      <c r="A287" s="1">
        <v>281</v>
      </c>
      <c r="B287" s="4">
        <v>-18.917522829353402</v>
      </c>
    </row>
    <row r="288" spans="1:2" ht="15">
      <c r="A288" s="1">
        <v>22</v>
      </c>
      <c r="B288" s="4">
        <v>-19.194093364634682</v>
      </c>
    </row>
    <row r="289" spans="1:2" ht="15">
      <c r="A289" s="1">
        <v>160</v>
      </c>
      <c r="B289" s="4">
        <v>-19.28365112796564</v>
      </c>
    </row>
    <row r="290" spans="1:2" ht="15">
      <c r="A290" s="1">
        <v>57</v>
      </c>
      <c r="B290" s="4">
        <v>-19.352773235268614</v>
      </c>
    </row>
    <row r="291" spans="1:2" ht="15">
      <c r="A291" s="1">
        <v>191</v>
      </c>
      <c r="B291" s="4">
        <v>-19.379801340328413</v>
      </c>
    </row>
    <row r="292" spans="1:2" ht="15">
      <c r="A292" s="1">
        <v>64</v>
      </c>
      <c r="B292" s="4">
        <v>-19.415605987642266</v>
      </c>
    </row>
    <row r="293" spans="1:2" ht="15">
      <c r="A293" s="1">
        <v>25</v>
      </c>
      <c r="B293" s="4">
        <v>-19.510947806711556</v>
      </c>
    </row>
    <row r="294" spans="1:2" ht="15">
      <c r="A294" s="1">
        <v>342</v>
      </c>
      <c r="B294" s="4">
        <v>-20.033656398172752</v>
      </c>
    </row>
    <row r="295" spans="1:2" ht="15">
      <c r="A295" s="1">
        <v>484</v>
      </c>
      <c r="B295" s="4">
        <v>-20.522650078688457</v>
      </c>
    </row>
    <row r="296" spans="1:2" ht="15">
      <c r="A296" s="1">
        <v>323</v>
      </c>
      <c r="B296" s="4">
        <v>-20.764147184279864</v>
      </c>
    </row>
    <row r="297" spans="1:2" ht="15">
      <c r="A297" s="1">
        <v>68</v>
      </c>
      <c r="B297" s="4">
        <v>-21.114468667276014</v>
      </c>
    </row>
    <row r="298" spans="1:2" ht="15">
      <c r="A298" s="1">
        <v>400</v>
      </c>
      <c r="B298" s="4">
        <v>-21.25965081686445</v>
      </c>
    </row>
    <row r="299" spans="1:2" ht="15">
      <c r="A299" s="1">
        <v>229</v>
      </c>
      <c r="B299" s="4">
        <v>-22.879467183294764</v>
      </c>
    </row>
    <row r="300" spans="1:2" ht="15">
      <c r="A300" s="1">
        <v>99</v>
      </c>
      <c r="B300" s="4">
        <v>-24.443139439559673</v>
      </c>
    </row>
    <row r="301" spans="1:2" ht="15">
      <c r="A301" s="1">
        <v>422</v>
      </c>
      <c r="B301" s="4">
        <v>-24.64124471978721</v>
      </c>
    </row>
    <row r="302" spans="1:2" ht="15">
      <c r="A302" s="1">
        <v>394</v>
      </c>
      <c r="B302" s="4">
        <v>-25.00985214018874</v>
      </c>
    </row>
    <row r="303" spans="1:2" ht="15">
      <c r="A303" s="1">
        <v>245</v>
      </c>
      <c r="B303" s="4">
        <v>-25.412998720625183</v>
      </c>
    </row>
    <row r="304" spans="1:2" ht="15">
      <c r="A304" s="1">
        <v>140</v>
      </c>
      <c r="B304" s="4">
        <v>-25.76034740986688</v>
      </c>
    </row>
    <row r="305" spans="1:2" ht="15">
      <c r="A305" s="1">
        <v>398</v>
      </c>
      <c r="B305" s="4">
        <v>-26.257890194990978</v>
      </c>
    </row>
    <row r="306" spans="1:2" ht="15">
      <c r="A306" s="1">
        <v>446</v>
      </c>
      <c r="B306" s="4">
        <v>-26.953923379511252</v>
      </c>
    </row>
    <row r="307" spans="1:2" ht="15">
      <c r="A307" s="1">
        <v>2</v>
      </c>
      <c r="B307" s="4">
        <v>-27.48131312118312</v>
      </c>
    </row>
    <row r="308" spans="1:2" ht="15">
      <c r="A308" s="1">
        <v>253</v>
      </c>
      <c r="B308" s="4">
        <v>-27.537054396740132</v>
      </c>
    </row>
    <row r="309" spans="1:2" ht="15">
      <c r="A309" s="1">
        <v>30</v>
      </c>
      <c r="B309" s="4">
        <v>-27.56359406422962</v>
      </c>
    </row>
    <row r="310" spans="1:2" ht="15">
      <c r="A310" s="1">
        <v>152</v>
      </c>
      <c r="B310" s="4">
        <v>-27.580576552636558</v>
      </c>
    </row>
    <row r="311" spans="1:2" ht="15">
      <c r="A311" s="1">
        <v>85</v>
      </c>
      <c r="B311" s="4">
        <v>-27.99886223413705</v>
      </c>
    </row>
    <row r="312" spans="1:2" ht="15">
      <c r="A312" s="1">
        <v>161</v>
      </c>
      <c r="B312" s="4">
        <v>-28.16301842215762</v>
      </c>
    </row>
    <row r="313" spans="1:2" ht="15">
      <c r="A313" s="1">
        <v>163</v>
      </c>
      <c r="B313" s="4">
        <v>-29.010528001512284</v>
      </c>
    </row>
    <row r="314" spans="1:2" ht="15">
      <c r="A314" s="1">
        <v>264</v>
      </c>
      <c r="B314" s="4">
        <v>-29.03667395375851</v>
      </c>
    </row>
    <row r="315" spans="1:2" ht="15">
      <c r="A315" s="1">
        <v>53</v>
      </c>
      <c r="B315" s="4">
        <v>-29.05697413407688</v>
      </c>
    </row>
    <row r="316" spans="1:2" ht="15">
      <c r="A316" s="1">
        <v>45</v>
      </c>
      <c r="B316" s="4">
        <v>-29.53271578361091</v>
      </c>
    </row>
    <row r="317" spans="1:2" ht="15">
      <c r="A317" s="1">
        <v>340</v>
      </c>
      <c r="B317" s="4">
        <v>-30.009037800355145</v>
      </c>
    </row>
    <row r="318" spans="1:2" ht="15">
      <c r="A318" s="1">
        <v>158</v>
      </c>
      <c r="B318" s="4">
        <v>-30.237860242097668</v>
      </c>
    </row>
    <row r="319" spans="1:2" ht="15">
      <c r="A319" s="1">
        <v>91</v>
      </c>
      <c r="B319" s="4">
        <v>-30.35451465919141</v>
      </c>
    </row>
    <row r="320" spans="1:2" ht="15">
      <c r="A320" s="1">
        <v>49</v>
      </c>
      <c r="B320" s="4">
        <v>-30.35471314971801</v>
      </c>
    </row>
    <row r="321" spans="1:2" ht="15">
      <c r="A321" s="1">
        <v>275</v>
      </c>
      <c r="B321" s="4">
        <v>-30.50875503878524</v>
      </c>
    </row>
    <row r="322" spans="1:2" ht="15">
      <c r="A322" s="1">
        <v>387</v>
      </c>
      <c r="B322" s="4">
        <v>-30.636991289378784</v>
      </c>
    </row>
    <row r="323" spans="1:2" ht="15">
      <c r="A323" s="1">
        <v>97</v>
      </c>
      <c r="B323" s="4">
        <v>-30.66572941814593</v>
      </c>
    </row>
    <row r="324" spans="1:2" ht="15">
      <c r="A324" s="1">
        <v>86</v>
      </c>
      <c r="B324" s="4">
        <v>-30.69250856560393</v>
      </c>
    </row>
    <row r="325" spans="1:2" ht="15">
      <c r="A325" s="1">
        <v>39</v>
      </c>
      <c r="B325" s="4">
        <v>-30.718953504145247</v>
      </c>
    </row>
    <row r="326" spans="1:2" ht="15">
      <c r="A326" s="1">
        <v>113</v>
      </c>
      <c r="B326" s="4">
        <v>-31.47991857359193</v>
      </c>
    </row>
    <row r="327" spans="1:2" ht="15">
      <c r="A327" s="1">
        <v>184</v>
      </c>
      <c r="B327" s="4">
        <v>-31.527477930518216</v>
      </c>
    </row>
    <row r="328" spans="1:2" ht="15">
      <c r="A328" s="1">
        <v>130</v>
      </c>
      <c r="B328" s="4">
        <v>-31.613709141718573</v>
      </c>
    </row>
    <row r="329" spans="1:2" ht="15">
      <c r="A329" s="1">
        <v>224</v>
      </c>
      <c r="B329" s="4">
        <v>-32.26503877374489</v>
      </c>
    </row>
    <row r="330" spans="1:2" ht="15">
      <c r="A330" s="1">
        <v>411</v>
      </c>
      <c r="B330" s="4">
        <v>-32.549451291259174</v>
      </c>
    </row>
    <row r="331" spans="1:2" ht="15">
      <c r="A331" s="1">
        <v>80</v>
      </c>
      <c r="B331" s="4">
        <v>-33.403954754154256</v>
      </c>
    </row>
    <row r="332" spans="1:2" ht="15">
      <c r="A332" s="1">
        <v>118</v>
      </c>
      <c r="B332" s="4">
        <v>-33.78318155524721</v>
      </c>
    </row>
    <row r="333" spans="1:2" ht="15">
      <c r="A333" s="1">
        <v>456</v>
      </c>
      <c r="B333" s="4">
        <v>-33.95933420900292</v>
      </c>
    </row>
    <row r="334" spans="1:2" ht="15">
      <c r="A334" s="1">
        <v>267</v>
      </c>
      <c r="B334" s="4">
        <v>-34.12889442580854</v>
      </c>
    </row>
    <row r="335" spans="1:2" ht="15">
      <c r="A335" s="1">
        <v>129</v>
      </c>
      <c r="B335" s="4">
        <v>-34.15339528016011</v>
      </c>
    </row>
    <row r="336" spans="1:2" ht="15">
      <c r="A336" s="1">
        <v>122</v>
      </c>
      <c r="B336" s="4">
        <v>-34.202845761765275</v>
      </c>
    </row>
    <row r="337" spans="1:2" ht="15">
      <c r="A337" s="1">
        <v>462</v>
      </c>
      <c r="B337" s="4">
        <v>-34.35775177668074</v>
      </c>
    </row>
    <row r="338" spans="1:2" ht="15">
      <c r="A338" s="1">
        <v>172</v>
      </c>
      <c r="B338" s="4">
        <v>-34.64008117021149</v>
      </c>
    </row>
    <row r="339" spans="1:2" ht="15">
      <c r="A339" s="1">
        <v>215</v>
      </c>
      <c r="B339" s="4">
        <v>-35.97556863596037</v>
      </c>
    </row>
    <row r="340" spans="1:2" ht="15">
      <c r="A340" s="1">
        <v>407</v>
      </c>
      <c r="B340" s="4">
        <v>-36.4981688721291</v>
      </c>
    </row>
    <row r="341" spans="1:2" ht="15">
      <c r="A341" s="1">
        <v>214</v>
      </c>
      <c r="B341" s="4">
        <v>-36.87567748421861</v>
      </c>
    </row>
    <row r="342" spans="1:2" ht="15">
      <c r="A342" s="1">
        <v>187</v>
      </c>
      <c r="B342" s="4">
        <v>-37.80919532673397</v>
      </c>
    </row>
    <row r="343" spans="1:2" ht="15">
      <c r="A343" s="1">
        <v>48</v>
      </c>
      <c r="B343" s="4">
        <v>-38.648464319790946</v>
      </c>
    </row>
    <row r="344" spans="1:2" ht="15">
      <c r="A344" s="1">
        <v>77</v>
      </c>
      <c r="B344" s="4">
        <v>-39.16113813710399</v>
      </c>
    </row>
    <row r="345" spans="1:2" ht="15">
      <c r="A345" s="1">
        <v>354</v>
      </c>
      <c r="B345" s="4">
        <v>-39.36803435055299</v>
      </c>
    </row>
    <row r="346" spans="1:2" ht="15">
      <c r="A346" s="1">
        <v>388</v>
      </c>
      <c r="B346" s="4">
        <v>-39.49067468091562</v>
      </c>
    </row>
    <row r="347" spans="1:2" ht="15">
      <c r="A347" s="1">
        <v>51</v>
      </c>
      <c r="B347" s="4">
        <v>-39.99084626888907</v>
      </c>
    </row>
    <row r="348" spans="1:2" ht="15">
      <c r="A348" s="1">
        <v>196</v>
      </c>
      <c r="B348" s="4">
        <v>-40.62582401854161</v>
      </c>
    </row>
    <row r="349" spans="1:2" ht="15">
      <c r="A349" s="1">
        <v>29</v>
      </c>
      <c r="B349" s="4">
        <v>-40.800685004453044</v>
      </c>
    </row>
    <row r="350" spans="1:2" ht="15">
      <c r="A350" s="1">
        <v>79</v>
      </c>
      <c r="B350" s="4">
        <v>-41.554448926761324</v>
      </c>
    </row>
    <row r="351" spans="1:2" ht="15">
      <c r="A351" s="1">
        <v>124</v>
      </c>
      <c r="B351" s="4">
        <v>-41.630820383272294</v>
      </c>
    </row>
    <row r="352" spans="1:2" ht="15">
      <c r="A352" s="1">
        <v>209</v>
      </c>
      <c r="B352" s="4">
        <v>-41.85427405036717</v>
      </c>
    </row>
    <row r="353" spans="1:2" ht="15">
      <c r="A353" s="1">
        <v>60</v>
      </c>
      <c r="B353" s="4">
        <v>-42.253586212713344</v>
      </c>
    </row>
    <row r="354" spans="1:2" ht="15">
      <c r="A354" s="1">
        <v>479</v>
      </c>
      <c r="B354" s="4">
        <v>-42.64307968238245</v>
      </c>
    </row>
    <row r="355" spans="1:2" ht="15">
      <c r="A355" s="1">
        <v>54</v>
      </c>
      <c r="B355" s="4">
        <v>-42.755986519845464</v>
      </c>
    </row>
    <row r="356" spans="1:2" ht="15">
      <c r="A356" s="1">
        <v>251</v>
      </c>
      <c r="B356" s="4">
        <v>-42.87609078401874</v>
      </c>
    </row>
    <row r="357" spans="1:2" ht="15">
      <c r="A357" s="1">
        <v>174</v>
      </c>
      <c r="B357" s="4">
        <v>-43.574626298805015</v>
      </c>
    </row>
    <row r="358" spans="1:2" ht="15">
      <c r="A358" s="1">
        <v>210</v>
      </c>
      <c r="B358" s="4">
        <v>-43.592971778734864</v>
      </c>
    </row>
    <row r="359" spans="1:2" ht="15">
      <c r="A359" s="1">
        <v>176</v>
      </c>
      <c r="B359" s="4">
        <v>-44.18882149729143</v>
      </c>
    </row>
    <row r="360" spans="1:2" ht="15">
      <c r="A360" s="1">
        <v>26</v>
      </c>
      <c r="B360" s="4">
        <v>-44.431147138186134</v>
      </c>
    </row>
    <row r="361" spans="1:2" ht="15">
      <c r="A361" s="1">
        <v>108</v>
      </c>
      <c r="B361" s="4">
        <v>-44.48895981848909</v>
      </c>
    </row>
    <row r="362" spans="1:2" ht="15">
      <c r="A362" s="1">
        <v>212</v>
      </c>
      <c r="B362" s="4">
        <v>-45.07407910523398</v>
      </c>
    </row>
    <row r="363" spans="1:2" ht="15">
      <c r="A363" s="1">
        <v>156</v>
      </c>
      <c r="B363" s="4">
        <v>-45.905282390114735</v>
      </c>
    </row>
    <row r="364" spans="1:2" ht="15">
      <c r="A364" s="1">
        <v>66</v>
      </c>
      <c r="B364" s="4">
        <v>-46.51779351476762</v>
      </c>
    </row>
    <row r="365" spans="1:2" ht="15">
      <c r="A365" s="1">
        <v>230</v>
      </c>
      <c r="B365" s="4">
        <v>-47.126729810266625</v>
      </c>
    </row>
    <row r="366" spans="1:2" ht="15">
      <c r="A366" s="1">
        <v>301</v>
      </c>
      <c r="B366" s="4">
        <v>-47.27509282551182</v>
      </c>
    </row>
    <row r="367" spans="1:2" ht="15">
      <c r="A367" s="1">
        <v>274</v>
      </c>
      <c r="B367" s="4">
        <v>-48.73053884006549</v>
      </c>
    </row>
    <row r="368" spans="1:2" ht="15">
      <c r="A368" s="1">
        <v>169</v>
      </c>
      <c r="B368" s="4">
        <v>-48.76166208587347</v>
      </c>
    </row>
    <row r="369" spans="1:2" ht="15">
      <c r="A369" s="1">
        <v>414</v>
      </c>
      <c r="B369" s="4">
        <v>-48.95479530611374</v>
      </c>
    </row>
    <row r="370" spans="1:2" ht="15">
      <c r="A370" s="1">
        <v>355</v>
      </c>
      <c r="B370" s="4">
        <v>-49.03949727466534</v>
      </c>
    </row>
    <row r="371" spans="1:2" ht="15">
      <c r="A371" s="1">
        <v>277</v>
      </c>
      <c r="B371" s="4">
        <v>-49.126327506590314</v>
      </c>
    </row>
    <row r="372" spans="1:2" ht="15">
      <c r="A372" s="1">
        <v>37</v>
      </c>
      <c r="B372" s="4">
        <v>-49.14354850359632</v>
      </c>
    </row>
    <row r="373" spans="1:2" ht="15">
      <c r="A373" s="1">
        <v>386</v>
      </c>
      <c r="B373" s="4">
        <v>-49.30953791000138</v>
      </c>
    </row>
    <row r="374" spans="1:2" ht="15">
      <c r="A374" s="1">
        <v>470</v>
      </c>
      <c r="B374" s="4">
        <v>-49.35095946297406</v>
      </c>
    </row>
    <row r="375" spans="1:2" ht="15">
      <c r="A375" s="1">
        <v>474</v>
      </c>
      <c r="B375" s="4">
        <v>-50.81277102002787</v>
      </c>
    </row>
    <row r="376" spans="1:2" ht="15">
      <c r="A376" s="1">
        <v>190</v>
      </c>
      <c r="B376" s="4">
        <v>-51.63316286482768</v>
      </c>
    </row>
    <row r="377" spans="1:2" ht="15">
      <c r="A377" s="1">
        <v>234</v>
      </c>
      <c r="B377" s="4">
        <v>-51.6360432039819</v>
      </c>
    </row>
    <row r="378" spans="1:2" ht="15">
      <c r="A378" s="1">
        <v>478</v>
      </c>
      <c r="B378" s="4">
        <v>-51.84904622888098</v>
      </c>
    </row>
    <row r="379" spans="1:2" ht="15">
      <c r="A379" s="1">
        <v>19</v>
      </c>
      <c r="B379" s="4">
        <v>-51.87078066853974</v>
      </c>
    </row>
    <row r="380" spans="1:2" ht="15">
      <c r="A380" s="1">
        <v>16</v>
      </c>
      <c r="B380" s="4">
        <v>-51.929993037734675</v>
      </c>
    </row>
    <row r="381" spans="1:2" ht="15">
      <c r="A381" s="1">
        <v>189</v>
      </c>
      <c r="B381" s="4">
        <v>-52.19261795552666</v>
      </c>
    </row>
    <row r="382" spans="1:2" ht="15">
      <c r="A382" s="1">
        <v>421</v>
      </c>
      <c r="B382" s="4">
        <v>-52.62551007757611</v>
      </c>
    </row>
    <row r="383" spans="1:2" ht="15">
      <c r="A383" s="1">
        <v>181</v>
      </c>
      <c r="B383" s="4">
        <v>-52.63807718626231</v>
      </c>
    </row>
    <row r="384" spans="1:2" ht="15">
      <c r="A384" s="1">
        <v>413</v>
      </c>
      <c r="B384" s="4">
        <v>-53.10345892105215</v>
      </c>
    </row>
    <row r="385" spans="1:2" ht="15">
      <c r="A385" s="1">
        <v>443</v>
      </c>
      <c r="B385" s="4">
        <v>-53.31587297360602</v>
      </c>
    </row>
    <row r="386" spans="1:2" ht="15">
      <c r="A386" s="1">
        <v>426</v>
      </c>
      <c r="B386" s="4">
        <v>-53.925840280362536</v>
      </c>
    </row>
    <row r="387" spans="1:2" ht="15">
      <c r="A387" s="1">
        <v>308</v>
      </c>
      <c r="B387" s="4">
        <v>-53.92940541590178</v>
      </c>
    </row>
    <row r="388" spans="1:2" ht="15">
      <c r="A388" s="1">
        <v>311</v>
      </c>
      <c r="B388" s="4">
        <v>-54.160290329493364</v>
      </c>
    </row>
    <row r="389" spans="1:2" ht="15">
      <c r="A389" s="1">
        <v>33</v>
      </c>
      <c r="B389" s="4">
        <v>-54.38834812026653</v>
      </c>
    </row>
    <row r="390" spans="1:2" ht="15">
      <c r="A390" s="1">
        <v>46</v>
      </c>
      <c r="B390" s="4">
        <v>-54.46840072945088</v>
      </c>
    </row>
    <row r="391" spans="1:2" ht="15">
      <c r="A391" s="1">
        <v>260</v>
      </c>
      <c r="B391" s="4">
        <v>-54.56320213721483</v>
      </c>
    </row>
    <row r="392" spans="1:2" ht="15">
      <c r="A392" s="1">
        <v>316</v>
      </c>
      <c r="B392" s="4">
        <v>-54.64850474900959</v>
      </c>
    </row>
    <row r="393" spans="1:2" ht="15">
      <c r="A393" s="1">
        <v>87</v>
      </c>
      <c r="B393" s="4">
        <v>-54.83099058980224</v>
      </c>
    </row>
    <row r="394" spans="1:2" ht="15">
      <c r="A394" s="1">
        <v>287</v>
      </c>
      <c r="B394" s="4">
        <v>-55.69907411186432</v>
      </c>
    </row>
    <row r="395" spans="1:2" ht="15">
      <c r="A395" s="1">
        <v>18</v>
      </c>
      <c r="B395" s="4">
        <v>-56.3575428352724</v>
      </c>
    </row>
    <row r="396" spans="1:2" ht="15">
      <c r="A396" s="1">
        <v>101</v>
      </c>
      <c r="B396" s="4">
        <v>-56.53709931101548</v>
      </c>
    </row>
    <row r="397" spans="1:2" ht="15">
      <c r="A397" s="1">
        <v>72</v>
      </c>
      <c r="B397" s="4">
        <v>-56.734803804651165</v>
      </c>
    </row>
    <row r="398" spans="1:2" ht="15">
      <c r="A398" s="1">
        <v>15</v>
      </c>
      <c r="B398" s="4">
        <v>-57.04129359538638</v>
      </c>
    </row>
    <row r="399" spans="1:2" ht="15">
      <c r="A399" s="1">
        <v>235</v>
      </c>
      <c r="B399" s="4">
        <v>-57.36121060793448</v>
      </c>
    </row>
    <row r="400" spans="1:2" ht="15">
      <c r="A400" s="1">
        <v>368</v>
      </c>
      <c r="B400" s="4">
        <v>-57.59784257080537</v>
      </c>
    </row>
    <row r="401" spans="1:2" ht="15">
      <c r="A401" s="1">
        <v>247</v>
      </c>
      <c r="B401" s="4">
        <v>-58.08790790191779</v>
      </c>
    </row>
    <row r="402" spans="1:2" ht="15">
      <c r="A402" s="1">
        <v>44</v>
      </c>
      <c r="B402" s="4">
        <v>-61.69965750268784</v>
      </c>
    </row>
    <row r="403" spans="1:2" ht="15">
      <c r="A403" s="1">
        <v>255</v>
      </c>
      <c r="B403" s="4">
        <v>-61.82029413233795</v>
      </c>
    </row>
    <row r="404" spans="1:2" ht="15">
      <c r="A404" s="1">
        <v>219</v>
      </c>
      <c r="B404" s="4">
        <v>-61.839156814225134</v>
      </c>
    </row>
    <row r="405" spans="1:2" ht="15">
      <c r="A405" s="1">
        <v>109</v>
      </c>
      <c r="B405" s="4">
        <v>-61.854301423270954</v>
      </c>
    </row>
    <row r="406" spans="1:2" ht="15">
      <c r="A406" s="1">
        <v>295</v>
      </c>
      <c r="B406" s="4">
        <v>-62.10895657933543</v>
      </c>
    </row>
    <row r="407" spans="1:2" ht="15">
      <c r="A407" s="1">
        <v>327</v>
      </c>
      <c r="B407" s="4">
        <v>-63.09820604661036</v>
      </c>
    </row>
    <row r="408" spans="1:2" ht="15">
      <c r="A408" s="1">
        <v>5</v>
      </c>
      <c r="B408" s="4">
        <v>-63.63512529807667</v>
      </c>
    </row>
    <row r="409" spans="1:2" ht="15">
      <c r="A409" s="1">
        <v>433</v>
      </c>
      <c r="B409" s="4">
        <v>-64.43001656724482</v>
      </c>
    </row>
    <row r="410" spans="1:2" ht="15">
      <c r="A410" s="1">
        <v>317</v>
      </c>
      <c r="B410" s="4">
        <v>-64.50665078859129</v>
      </c>
    </row>
    <row r="411" spans="1:2" ht="15">
      <c r="A411" s="1">
        <v>244</v>
      </c>
      <c r="B411" s="4">
        <v>-65.24472742028229</v>
      </c>
    </row>
    <row r="412" spans="1:2" ht="15">
      <c r="A412" s="1">
        <v>482</v>
      </c>
      <c r="B412" s="4">
        <v>-65.38228852811335</v>
      </c>
    </row>
    <row r="413" spans="1:2" ht="15">
      <c r="A413" s="1">
        <v>211</v>
      </c>
      <c r="B413" s="4">
        <v>-65.82311715940523</v>
      </c>
    </row>
    <row r="414" spans="1:2" ht="15">
      <c r="A414" s="1">
        <v>198</v>
      </c>
      <c r="B414" s="4">
        <v>-66.17522828752772</v>
      </c>
    </row>
    <row r="415" spans="1:2" ht="15">
      <c r="A415" s="1">
        <v>468</v>
      </c>
      <c r="B415" s="4">
        <v>-66.71541384990633</v>
      </c>
    </row>
    <row r="416" spans="1:2" ht="15">
      <c r="A416" s="1">
        <v>432</v>
      </c>
      <c r="B416" s="4">
        <v>-68.94933361816402</v>
      </c>
    </row>
    <row r="417" spans="1:2" ht="15">
      <c r="A417" s="1">
        <v>232</v>
      </c>
      <c r="B417" s="4">
        <v>-69.73312924107995</v>
      </c>
    </row>
    <row r="418" spans="1:2" ht="15">
      <c r="A418" s="1">
        <v>40</v>
      </c>
      <c r="B418" s="4">
        <v>-69.73347489632397</v>
      </c>
    </row>
    <row r="419" spans="1:2" ht="15">
      <c r="A419" s="1">
        <v>458</v>
      </c>
      <c r="B419" s="4">
        <v>-70.12114175777606</v>
      </c>
    </row>
    <row r="420" spans="1:2" ht="15">
      <c r="A420" s="1">
        <v>250</v>
      </c>
      <c r="B420" s="4">
        <v>-70.66134787669944</v>
      </c>
    </row>
    <row r="421" spans="1:2" ht="15">
      <c r="A421" s="1">
        <v>248</v>
      </c>
      <c r="B421" s="4">
        <v>-70.89957586410674</v>
      </c>
    </row>
    <row r="422" spans="1:2" ht="15">
      <c r="A422" s="1">
        <v>315</v>
      </c>
      <c r="B422" s="4">
        <v>-71.3810765414546</v>
      </c>
    </row>
    <row r="423" spans="1:2" ht="15">
      <c r="A423" s="1">
        <v>454</v>
      </c>
      <c r="B423" s="4">
        <v>-71.40393405255236</v>
      </c>
    </row>
    <row r="424" spans="1:2" ht="15">
      <c r="A424" s="1">
        <v>289</v>
      </c>
      <c r="B424" s="4">
        <v>-73.10940263459634</v>
      </c>
    </row>
    <row r="425" spans="1:2" ht="15">
      <c r="A425" s="1">
        <v>222</v>
      </c>
      <c r="B425" s="4">
        <v>-74.57402471023852</v>
      </c>
    </row>
    <row r="426" spans="1:2" ht="15">
      <c r="A426" s="1">
        <v>310</v>
      </c>
      <c r="B426" s="4">
        <v>-74.87666862827791</v>
      </c>
    </row>
    <row r="427" spans="1:2" ht="15">
      <c r="A427" s="1">
        <v>34</v>
      </c>
      <c r="B427" s="4">
        <v>-76.53321535586656</v>
      </c>
    </row>
    <row r="428" spans="1:2" ht="15">
      <c r="A428" s="1">
        <v>61</v>
      </c>
      <c r="B428" s="4">
        <v>-78.69669354749203</v>
      </c>
    </row>
    <row r="429" spans="1:2" ht="15">
      <c r="A429" s="1">
        <v>102</v>
      </c>
      <c r="B429" s="4">
        <v>-79.10591281464622</v>
      </c>
    </row>
    <row r="430" spans="1:2" ht="15">
      <c r="A430" s="1">
        <v>199</v>
      </c>
      <c r="B430" s="4">
        <v>-79.64087784403091</v>
      </c>
    </row>
    <row r="431" spans="1:2" ht="15">
      <c r="A431" s="1">
        <v>24</v>
      </c>
      <c r="B431" s="4">
        <v>-82.82766704825917</v>
      </c>
    </row>
    <row r="432" spans="1:2" ht="15">
      <c r="A432" s="1">
        <v>412</v>
      </c>
      <c r="B432" s="4">
        <v>-83.19726085163893</v>
      </c>
    </row>
    <row r="433" spans="1:2" ht="15">
      <c r="A433" s="1">
        <v>146</v>
      </c>
      <c r="B433" s="4">
        <v>-83.50685642484495</v>
      </c>
    </row>
    <row r="434" spans="1:2" ht="15">
      <c r="A434" s="1">
        <v>409</v>
      </c>
      <c r="B434" s="4">
        <v>-83.8885088565894</v>
      </c>
    </row>
    <row r="435" spans="1:2" ht="15">
      <c r="A435" s="1">
        <v>6</v>
      </c>
      <c r="B435" s="4">
        <v>-85.83358173725537</v>
      </c>
    </row>
    <row r="436" spans="1:2" ht="15">
      <c r="A436" s="1">
        <v>347</v>
      </c>
      <c r="B436" s="4">
        <v>-85.98337029958202</v>
      </c>
    </row>
    <row r="437" spans="1:2" ht="15">
      <c r="A437" s="1">
        <v>7</v>
      </c>
      <c r="B437" s="4">
        <v>-86.96011938500124</v>
      </c>
    </row>
    <row r="438" spans="1:2" ht="15">
      <c r="A438" s="1">
        <v>166</v>
      </c>
      <c r="B438" s="4">
        <v>-87.31320259419954</v>
      </c>
    </row>
    <row r="439" spans="1:2" ht="15">
      <c r="A439" s="1">
        <v>363</v>
      </c>
      <c r="B439" s="4">
        <v>-87.37510415483848</v>
      </c>
    </row>
    <row r="440" spans="1:2" ht="15">
      <c r="A440" s="1">
        <v>155</v>
      </c>
      <c r="B440" s="4">
        <v>-87.38756892881065</v>
      </c>
    </row>
    <row r="441" spans="1:2" ht="15">
      <c r="A441" s="1">
        <v>239</v>
      </c>
      <c r="B441" s="4">
        <v>-88.34004065771842</v>
      </c>
    </row>
    <row r="442" spans="1:2" ht="15">
      <c r="A442" s="1">
        <v>270</v>
      </c>
      <c r="B442" s="4">
        <v>-89.26167653263474</v>
      </c>
    </row>
    <row r="443" spans="1:2" ht="15">
      <c r="A443" s="1">
        <v>480</v>
      </c>
      <c r="B443" s="4">
        <v>-89.56124238933262</v>
      </c>
    </row>
    <row r="444" spans="1:2" ht="15">
      <c r="A444" s="1">
        <v>359</v>
      </c>
      <c r="B444" s="4">
        <v>-89.97446741618114</v>
      </c>
    </row>
    <row r="445" spans="1:2" ht="15">
      <c r="A445" s="1">
        <v>457</v>
      </c>
      <c r="B445" s="4">
        <v>-92.28813974303193</v>
      </c>
    </row>
    <row r="446" spans="1:2" ht="15">
      <c r="A446" s="1">
        <v>200</v>
      </c>
      <c r="B446" s="4">
        <v>-92.3015132715027</v>
      </c>
    </row>
    <row r="447" spans="1:2" ht="15">
      <c r="A447" s="1">
        <v>138</v>
      </c>
      <c r="B447" s="4">
        <v>-92.9799711525884</v>
      </c>
    </row>
    <row r="448" spans="1:2" ht="15">
      <c r="A448" s="1">
        <v>285</v>
      </c>
      <c r="B448" s="4">
        <v>-94.2482711111079</v>
      </c>
    </row>
    <row r="449" spans="1:2" ht="15">
      <c r="A449" s="1">
        <v>291</v>
      </c>
      <c r="B449" s="4">
        <v>-94.43648862853479</v>
      </c>
    </row>
    <row r="450" spans="1:2" ht="15">
      <c r="A450" s="1">
        <v>173</v>
      </c>
      <c r="B450" s="4">
        <v>-96.41546235479836</v>
      </c>
    </row>
    <row r="451" spans="1:2" ht="15">
      <c r="A451" s="1">
        <v>362</v>
      </c>
      <c r="B451" s="4">
        <v>-96.7099078850897</v>
      </c>
    </row>
    <row r="452" spans="1:2" ht="15">
      <c r="A452" s="1">
        <v>471</v>
      </c>
      <c r="B452" s="4">
        <v>-101.13409368716384</v>
      </c>
    </row>
    <row r="453" spans="1:2" ht="15">
      <c r="A453" s="1">
        <v>145</v>
      </c>
      <c r="B453" s="4">
        <v>-103.59611941634466</v>
      </c>
    </row>
    <row r="454" spans="1:2" ht="15">
      <c r="A454" s="1">
        <v>314</v>
      </c>
      <c r="B454" s="4">
        <v>-103.734615107016</v>
      </c>
    </row>
    <row r="455" spans="1:2" ht="15">
      <c r="A455" s="1">
        <v>143</v>
      </c>
      <c r="B455" s="4">
        <v>-104.577393267964</v>
      </c>
    </row>
    <row r="456" spans="1:2" ht="15">
      <c r="A456" s="1">
        <v>385</v>
      </c>
      <c r="B456" s="4">
        <v>-104.75020755703372</v>
      </c>
    </row>
    <row r="457" spans="1:2" ht="15">
      <c r="A457" s="1">
        <v>76</v>
      </c>
      <c r="B457" s="4">
        <v>-105.52932995235642</v>
      </c>
    </row>
    <row r="458" spans="1:2" ht="15">
      <c r="A458" s="1">
        <v>94</v>
      </c>
      <c r="B458" s="4">
        <v>-105.61996593252115</v>
      </c>
    </row>
    <row r="459" spans="1:2" ht="15">
      <c r="A459" s="1">
        <v>268</v>
      </c>
      <c r="B459" s="4">
        <v>-106.24029863249416</v>
      </c>
    </row>
    <row r="460" spans="1:2" ht="15">
      <c r="A460" s="1">
        <v>162</v>
      </c>
      <c r="B460" s="4">
        <v>-107.42657340114602</v>
      </c>
    </row>
    <row r="461" spans="1:2" ht="15">
      <c r="A461" s="1">
        <v>397</v>
      </c>
      <c r="B461" s="4">
        <v>-109.59086693698373</v>
      </c>
    </row>
    <row r="462" spans="1:2" ht="15">
      <c r="A462" s="1">
        <v>300</v>
      </c>
      <c r="B462" s="4">
        <v>-109.82742441342816</v>
      </c>
    </row>
    <row r="463" spans="1:2" ht="15">
      <c r="A463" s="1">
        <v>115</v>
      </c>
      <c r="B463" s="4">
        <v>-109.97030305324552</v>
      </c>
    </row>
    <row r="464" spans="1:2" ht="15">
      <c r="A464" s="1">
        <v>402</v>
      </c>
      <c r="B464" s="4">
        <v>-110.3941495597519</v>
      </c>
    </row>
    <row r="465" spans="1:2" ht="15">
      <c r="A465" s="1">
        <v>243</v>
      </c>
      <c r="B465" s="4">
        <v>-110.83699916832848</v>
      </c>
    </row>
    <row r="466" spans="1:2" ht="15">
      <c r="A466" s="1">
        <v>218</v>
      </c>
      <c r="B466" s="4">
        <v>-112.25882303735489</v>
      </c>
    </row>
    <row r="467" spans="1:2" ht="15">
      <c r="A467" s="1">
        <v>123</v>
      </c>
      <c r="B467" s="4">
        <v>-113.43222126451474</v>
      </c>
    </row>
    <row r="468" spans="1:2" ht="15">
      <c r="A468" s="1">
        <v>307</v>
      </c>
      <c r="B468" s="4">
        <v>-114.00879925697154</v>
      </c>
    </row>
    <row r="469" spans="1:2" ht="15">
      <c r="A469" s="1">
        <v>246</v>
      </c>
      <c r="B469" s="4">
        <v>-118.91029100954074</v>
      </c>
    </row>
    <row r="470" spans="1:2" ht="15">
      <c r="A470" s="1">
        <v>357</v>
      </c>
      <c r="B470" s="4">
        <v>-120.3057466587743</v>
      </c>
    </row>
    <row r="471" spans="1:2" ht="15">
      <c r="A471" s="1">
        <v>136</v>
      </c>
      <c r="B471" s="4">
        <v>-121.229195178792</v>
      </c>
    </row>
    <row r="472" spans="1:2" ht="15">
      <c r="A472" s="1">
        <v>288</v>
      </c>
      <c r="B472" s="4">
        <v>-122.82956106030178</v>
      </c>
    </row>
    <row r="473" spans="1:2" ht="15">
      <c r="A473" s="1">
        <v>373</v>
      </c>
      <c r="B473" s="4">
        <v>-123.89287551661619</v>
      </c>
    </row>
    <row r="474" spans="1:2" ht="15">
      <c r="A474" s="1">
        <v>500</v>
      </c>
      <c r="B474" s="4">
        <v>-126.43896718726319</v>
      </c>
    </row>
    <row r="475" spans="1:2" ht="15">
      <c r="A475" s="1">
        <v>483</v>
      </c>
      <c r="B475" s="4">
        <v>-127.95146458698218</v>
      </c>
    </row>
    <row r="476" spans="1:2" ht="15">
      <c r="A476" s="1">
        <v>496</v>
      </c>
      <c r="B476" s="4">
        <v>-129.78058522602805</v>
      </c>
    </row>
    <row r="477" spans="1:2" ht="15">
      <c r="A477" s="1">
        <v>236</v>
      </c>
      <c r="B477" s="4">
        <v>-131.0050055468564</v>
      </c>
    </row>
    <row r="478" spans="1:2" ht="15">
      <c r="A478" s="1">
        <v>305</v>
      </c>
      <c r="B478" s="4">
        <v>-131.9680508345955</v>
      </c>
    </row>
    <row r="479" spans="1:2" ht="15">
      <c r="A479" s="1">
        <v>326</v>
      </c>
      <c r="B479" s="4">
        <v>-138.65604476265798</v>
      </c>
    </row>
    <row r="480" spans="1:2" ht="15">
      <c r="A480" s="1">
        <v>252</v>
      </c>
      <c r="B480" s="4">
        <v>-144.04172982201453</v>
      </c>
    </row>
    <row r="481" spans="1:2" ht="15">
      <c r="A481" s="1">
        <v>346</v>
      </c>
      <c r="B481" s="4">
        <v>-145.4752104565432</v>
      </c>
    </row>
    <row r="482" spans="1:2" ht="15">
      <c r="A482" s="1">
        <v>405</v>
      </c>
      <c r="B482" s="4">
        <v>-146.29342979794274</v>
      </c>
    </row>
    <row r="483" spans="1:2" ht="15">
      <c r="A483" s="1">
        <v>258</v>
      </c>
      <c r="B483" s="4">
        <v>-149.55017411298468</v>
      </c>
    </row>
    <row r="484" spans="1:2" ht="15">
      <c r="A484" s="1">
        <v>493</v>
      </c>
      <c r="B484" s="4">
        <v>-155.02247434568926</v>
      </c>
    </row>
    <row r="485" spans="1:2" ht="15">
      <c r="A485" s="1">
        <v>344</v>
      </c>
      <c r="B485" s="4">
        <v>-155.54047619443554</v>
      </c>
    </row>
    <row r="486" spans="1:2" ht="15">
      <c r="A486" s="1">
        <v>147</v>
      </c>
      <c r="B486" s="4">
        <v>-162.94083828421026</v>
      </c>
    </row>
    <row r="487" spans="1:2" ht="15">
      <c r="A487" s="1">
        <v>372</v>
      </c>
      <c r="B487" s="4">
        <v>-165.04413540546375</v>
      </c>
    </row>
    <row r="488" spans="1:2" ht="15">
      <c r="A488" s="1">
        <v>309</v>
      </c>
      <c r="B488" s="4">
        <v>-167.1515919042031</v>
      </c>
    </row>
    <row r="489" spans="1:2" ht="15">
      <c r="A489" s="1">
        <v>463</v>
      </c>
      <c r="B489" s="4">
        <v>-167.88236592261092</v>
      </c>
    </row>
    <row r="490" spans="1:2" ht="15">
      <c r="A490" s="1">
        <v>361</v>
      </c>
      <c r="B490" s="4">
        <v>-179.8732382455819</v>
      </c>
    </row>
    <row r="491" spans="1:2" ht="15">
      <c r="A491" s="1">
        <v>384</v>
      </c>
      <c r="B491" s="4">
        <v>-180.23579095732202</v>
      </c>
    </row>
    <row r="492" spans="1:2" ht="15">
      <c r="A492" s="1">
        <v>353</v>
      </c>
      <c r="B492" s="4">
        <v>-185.8826442407426</v>
      </c>
    </row>
    <row r="493" spans="1:2" ht="15">
      <c r="A493" s="1">
        <v>467</v>
      </c>
      <c r="B493" s="4">
        <v>-188.9864775420465</v>
      </c>
    </row>
    <row r="494" spans="1:2" ht="15">
      <c r="A494" s="1">
        <v>455</v>
      </c>
      <c r="B494" s="4">
        <v>-205.51035918357775</v>
      </c>
    </row>
    <row r="495" spans="1:2" ht="15">
      <c r="A495" s="1">
        <v>263</v>
      </c>
      <c r="B495" s="4">
        <v>-214.90941751988066</v>
      </c>
    </row>
    <row r="496" spans="1:2" ht="15">
      <c r="A496" s="1">
        <v>395</v>
      </c>
      <c r="B496" s="4">
        <v>-224.5146280105364</v>
      </c>
    </row>
    <row r="497" spans="1:2" ht="15">
      <c r="A497" s="1">
        <v>489</v>
      </c>
      <c r="B497" s="4">
        <v>-284.92469158141466</v>
      </c>
    </row>
    <row r="498" spans="1:2" ht="15">
      <c r="A498" s="1">
        <v>341</v>
      </c>
      <c r="B498" s="4">
        <v>-307.9301151092095</v>
      </c>
    </row>
    <row r="499" spans="1:2" ht="15">
      <c r="A499" s="1">
        <v>377</v>
      </c>
      <c r="B499" s="4">
        <v>-316.48933902174576</v>
      </c>
    </row>
    <row r="500" spans="1:2" ht="15">
      <c r="A500" s="1">
        <v>379</v>
      </c>
      <c r="B500" s="4">
        <v>-333.02184034411766</v>
      </c>
    </row>
    <row r="501" spans="1:2" ht="15">
      <c r="A501" s="1">
        <v>497</v>
      </c>
      <c r="B501" s="4">
        <v>-555.7954114142467</v>
      </c>
    </row>
    <row r="503" ht="15">
      <c r="B503"/>
    </row>
    <row r="504" ht="15">
      <c r="B504"/>
    </row>
    <row r="505" ht="15">
      <c r="B505"/>
    </row>
    <row r="506" ht="15">
      <c r="B506"/>
    </row>
    <row r="507" ht="15">
      <c r="B507"/>
    </row>
    <row r="508" ht="15">
      <c r="B508"/>
    </row>
    <row r="509" ht="15">
      <c r="B509"/>
    </row>
    <row r="510" ht="15">
      <c r="B510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Hull</cp:lastModifiedBy>
  <dcterms:created xsi:type="dcterms:W3CDTF">2008-12-21T22:40:24Z</dcterms:created>
  <dcterms:modified xsi:type="dcterms:W3CDTF">2010-11-27T16:58:44Z</dcterms:modified>
  <cp:category/>
  <cp:version/>
  <cp:contentType/>
  <cp:contentStatus/>
</cp:coreProperties>
</file>