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<sst xmlns="http://schemas.openxmlformats.org/spreadsheetml/2006/main" count="12" uniqueCount="12">
  <si>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Month</t>
  </si>
  <si>
    <t>Change in heating</t>
  </si>
  <si>
    <t>oil futures</t>
  </si>
  <si>
    <t>Change in jet</t>
  </si>
  <si>
    <t>fuel price</t>
  </si>
  <si>
    <t>Std Dev of heating oil futures</t>
  </si>
  <si>
    <t>Std Dev of Jet Fuel spot price</t>
  </si>
  <si>
    <t xml:space="preserve">Correlation </t>
  </si>
  <si>
    <t>Minimum Variance Hedge Ratio (eqn 3.1)</t>
  </si>
  <si>
    <t>Minimum Variance Hedge Ratio (slope function)</t>
  </si>
  <si>
    <t>Hedge effectiveness</t>
  </si>
  <si>
    <t>Number of Contracts (eqn 3.2)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</si>
</sst>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2" max="2" width="16.7109375" style="0" customWidth="1"/>
    <col min="3" max="3" width="14.00390625" style="0" customWidth="1"/>
    <col min="10" max="10" width="18.421875" style="0" customWidth="1"/>
  </cols>
  <sheetData>
    <row r="1" spans="2:3" ht="15">
      <c r="B1" t="s">
        <v>1</v>
      </c>
      <c r="C1" t="s">
        <v>3</v>
      </c>
    </row>
    <row r="2" spans="1:3" ht="15">
      <c r="A2" t="s">
        <v>0</v>
      </c>
      <c r="B2" t="s">
        <v>2</v>
      </c>
      <c r="C2" t="s">
        <v>4</v>
      </c>
    </row>
    <row r="4" spans="1:11" ht="15">
      <c r="A4">
        <v>1</v>
      </c>
      <c r="B4" s="1">
        <v>0.021</v>
      </c>
      <c r="C4" s="1">
        <v>0.029</v>
      </c>
      <c r="G4" t="s">
        <v>5</v>
      </c>
      <c r="K4">
        <f>STDEV(B4:B18)</f>
        <v>0.031343412765835243</v>
      </c>
    </row>
    <row r="5" spans="1:11" ht="15">
      <c r="A5">
        <v>2</v>
      </c>
      <c r="B5" s="1">
        <v>0.035</v>
      </c>
      <c r="C5" s="1">
        <v>0.02</v>
      </c>
      <c r="G5" t="s">
        <v>6</v>
      </c>
      <c r="K5">
        <f>STDEV(C4:C18)</f>
        <v>0.026254795480336268</v>
      </c>
    </row>
    <row r="6" spans="1:11" ht="15">
      <c r="A6">
        <v>3</v>
      </c>
      <c r="B6" s="1">
        <v>-0.046</v>
      </c>
      <c r="C6" s="1">
        <v>-0.044</v>
      </c>
      <c r="G6" t="s">
        <v>7</v>
      </c>
      <c r="K6">
        <f>CORREL(B4:B18,C4:C18)</f>
        <v>0.9283723458682629</v>
      </c>
    </row>
    <row r="7" spans="1:3" ht="15">
      <c r="A7">
        <v>4</v>
      </c>
      <c r="B7" s="1">
        <v>0.001</v>
      </c>
      <c r="C7" s="1">
        <v>0.008</v>
      </c>
    </row>
    <row r="8" spans="1:11" ht="15">
      <c r="A8">
        <v>5</v>
      </c>
      <c r="B8" s="1">
        <v>0.044</v>
      </c>
      <c r="C8" s="1">
        <v>0.026</v>
      </c>
      <c r="G8" t="s">
        <v>8</v>
      </c>
      <c r="K8">
        <f>K6*K5/K4</f>
        <v>0.7776506742411755</v>
      </c>
    </row>
    <row r="9" spans="1:11" ht="15">
      <c r="A9">
        <v>6</v>
      </c>
      <c r="B9" s="1">
        <v>-0.029</v>
      </c>
      <c r="C9" s="1">
        <v>-0.019</v>
      </c>
      <c r="G9" t="s">
        <v>9</v>
      </c>
      <c r="K9">
        <f>SLOPE(C4:C18,B4:B18)</f>
        <v>0.7776506742411755</v>
      </c>
    </row>
    <row r="10" spans="1:3" ht="15">
      <c r="A10">
        <v>7</v>
      </c>
      <c r="B10" s="1">
        <v>-0.026</v>
      </c>
      <c r="C10" s="1">
        <v>-0.01</v>
      </c>
    </row>
    <row r="11" spans="1:11" ht="15">
      <c r="A11">
        <v>8</v>
      </c>
      <c r="B11" s="1">
        <v>-0.029</v>
      </c>
      <c r="C11" s="1">
        <v>-0.007</v>
      </c>
      <c r="G11" t="s">
        <v>10</v>
      </c>
      <c r="K11">
        <f>K6^2</f>
        <v>0.8618752125729415</v>
      </c>
    </row>
    <row r="12" spans="1:3" ht="15">
      <c r="A12">
        <v>9</v>
      </c>
      <c r="B12" s="1">
        <v>0.048</v>
      </c>
      <c r="C12" s="1">
        <v>0.043</v>
      </c>
    </row>
    <row r="13" spans="1:11" ht="15">
      <c r="A13">
        <v>1</v>
      </c>
      <c r="B13" s="1">
        <v>-0.006</v>
      </c>
      <c r="C13" s="1">
        <v>0.011</v>
      </c>
      <c r="G13" t="s">
        <v>11</v>
      </c>
      <c r="K13">
        <f>K8*2000000/42000</f>
        <v>37.03098448767503</v>
      </c>
    </row>
    <row r="14" spans="1:3" ht="15">
      <c r="A14">
        <v>11</v>
      </c>
      <c r="B14" s="1">
        <v>-0.036</v>
      </c>
      <c r="C14" s="1">
        <v>-0.036</v>
      </c>
    </row>
    <row r="15" spans="1:3" ht="15">
      <c r="A15">
        <v>12</v>
      </c>
      <c r="B15" s="1">
        <v>-0.011</v>
      </c>
      <c r="C15" s="1">
        <v>-0.018</v>
      </c>
    </row>
    <row r="16" spans="1:3" ht="15">
      <c r="A16">
        <v>13</v>
      </c>
      <c r="B16" s="1">
        <v>0.019</v>
      </c>
      <c r="C16" s="1">
        <v>0.009</v>
      </c>
    </row>
    <row r="17" spans="1:3" ht="15">
      <c r="A17">
        <v>14</v>
      </c>
      <c r="B17" s="1">
        <v>-0.027</v>
      </c>
      <c r="C17" s="1">
        <v>-0.032</v>
      </c>
    </row>
    <row r="18" spans="1:3" ht="15">
      <c r="A18">
        <v>15</v>
      </c>
      <c r="B18" s="1">
        <v>0.029</v>
      </c>
      <c r="C18" s="1">
        <v>0.023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campbell hull</dc:creator>
  <cp:keywords/>
  <dc:description/>
  <cp:lastModifiedBy>John Hull</cp:lastModifiedBy>
  <dcterms:created xsi:type="dcterms:W3CDTF">2009-08-11T23:40:52Z</dcterms:created>
  <dcterms:modified xsi:type="dcterms:W3CDTF">2016-02-03T22:44:19Z</dcterms:modified>
  <cp:category/>
  <cp:version/>
  <cp:contentType/>
  <cp:contentStatus/>
</cp:coreProperties>
</file>